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5-2026第一学期研究生\202509-公能奖学金\结果公示\"/>
    </mc:Choice>
  </mc:AlternateContent>
  <bookViews>
    <workbookView xWindow="0" yWindow="0" windowWidth="23040" windowHeight="8730"/>
  </bookViews>
  <sheets>
    <sheet name="2023级临床" sheetId="3" r:id="rId1"/>
    <sheet name="23级口腔" sheetId="4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'2023级临床'!$A$2:$J$51</definedName>
  </definedNames>
  <calcPr calcId="162913"/>
</workbook>
</file>

<file path=xl/calcChain.xml><?xml version="1.0" encoding="utf-8"?>
<calcChain xmlns="http://schemas.openxmlformats.org/spreadsheetml/2006/main">
  <c r="I32" i="3" l="1"/>
  <c r="I45" i="3"/>
  <c r="I26" i="3"/>
  <c r="I47" i="3"/>
  <c r="I43" i="3"/>
  <c r="I13" i="3"/>
  <c r="I6" i="3"/>
  <c r="I48" i="3"/>
  <c r="I37" i="3"/>
  <c r="I17" i="3"/>
  <c r="J17" i="3" s="1"/>
  <c r="I19" i="3"/>
  <c r="I38" i="3"/>
  <c r="I35" i="3"/>
  <c r="I31" i="3"/>
  <c r="I51" i="3"/>
  <c r="I18" i="3"/>
  <c r="I33" i="3"/>
  <c r="I14" i="3"/>
  <c r="I40" i="3"/>
  <c r="I8" i="3" l="1"/>
  <c r="I20" i="3"/>
  <c r="I9" i="3"/>
  <c r="I5" i="3"/>
  <c r="I25" i="3"/>
  <c r="I21" i="3"/>
  <c r="I23" i="3"/>
  <c r="I44" i="3"/>
  <c r="I30" i="3"/>
  <c r="I49" i="3"/>
  <c r="I15" i="3"/>
  <c r="I11" i="3"/>
  <c r="I24" i="3"/>
  <c r="I12" i="3"/>
  <c r="I28" i="3"/>
  <c r="I16" i="3"/>
  <c r="I10" i="3"/>
  <c r="I27" i="3"/>
  <c r="I42" i="3"/>
  <c r="I22" i="3"/>
  <c r="I3" i="3"/>
  <c r="I29" i="3"/>
  <c r="I41" i="3"/>
  <c r="I39" i="3"/>
  <c r="I4" i="3"/>
  <c r="I7" i="3"/>
  <c r="I34" i="3"/>
  <c r="H12" i="3" l="1"/>
  <c r="J12" i="3" s="1"/>
  <c r="H24" i="3"/>
  <c r="J24" i="3" s="1"/>
  <c r="H11" i="3"/>
  <c r="J11" i="3" s="1"/>
  <c r="H15" i="3"/>
  <c r="J15" i="3" s="1"/>
  <c r="H49" i="3"/>
  <c r="J49" i="3" s="1"/>
  <c r="H40" i="3"/>
  <c r="J40" i="3" s="1"/>
  <c r="H46" i="3"/>
  <c r="J46" i="3" s="1"/>
  <c r="H30" i="3"/>
  <c r="J30" i="3" s="1"/>
  <c r="H44" i="3"/>
  <c r="J44" i="3" s="1"/>
  <c r="H23" i="3"/>
  <c r="J23" i="3" s="1"/>
  <c r="H21" i="3"/>
  <c r="J21" i="3" s="1"/>
  <c r="H25" i="3"/>
  <c r="J25" i="3" s="1"/>
  <c r="H14" i="3"/>
  <c r="J14" i="3" s="1"/>
  <c r="H34" i="3"/>
  <c r="J34" i="3" s="1"/>
  <c r="H5" i="3"/>
  <c r="J5" i="3" s="1"/>
  <c r="H9" i="3"/>
  <c r="J9" i="3" s="1"/>
  <c r="H20" i="3"/>
  <c r="J20" i="3" s="1"/>
  <c r="H33" i="3"/>
  <c r="J33" i="3" s="1"/>
  <c r="H36" i="3"/>
  <c r="J36" i="3" s="1"/>
  <c r="H7" i="3"/>
  <c r="J7" i="3" s="1"/>
  <c r="H4" i="3"/>
  <c r="J4" i="3" s="1"/>
  <c r="H18" i="3"/>
  <c r="J18" i="3" s="1"/>
  <c r="H39" i="3"/>
  <c r="J39" i="3" s="1"/>
  <c r="H51" i="3"/>
  <c r="J51" i="3" s="1"/>
  <c r="H8" i="3"/>
  <c r="J8" i="3" s="1"/>
  <c r="H31" i="3"/>
  <c r="J31" i="3" s="1"/>
  <c r="H35" i="3"/>
  <c r="J35" i="3" s="1"/>
  <c r="H41" i="3"/>
  <c r="J41" i="3" s="1"/>
  <c r="H38" i="3"/>
  <c r="J38" i="3" s="1"/>
  <c r="H29" i="3"/>
  <c r="J29" i="3" s="1"/>
  <c r="H3" i="3"/>
  <c r="J3" i="3" s="1"/>
  <c r="H22" i="3"/>
  <c r="J22" i="3" s="1"/>
  <c r="H19" i="3"/>
  <c r="J19" i="3" s="1"/>
  <c r="H50" i="3"/>
  <c r="J50" i="3" s="1"/>
  <c r="H37" i="3"/>
  <c r="J37" i="3" s="1"/>
  <c r="H48" i="3"/>
  <c r="J48" i="3" s="1"/>
  <c r="H42" i="3"/>
  <c r="J42" i="3" s="1"/>
  <c r="H6" i="3"/>
  <c r="J6" i="3" s="1"/>
  <c r="H27" i="3"/>
  <c r="J27" i="3" s="1"/>
  <c r="H13" i="3"/>
  <c r="J13" i="3" s="1"/>
  <c r="H10" i="3"/>
  <c r="J10" i="3" s="1"/>
  <c r="H16" i="3"/>
  <c r="J16" i="3" s="1"/>
  <c r="H43" i="3"/>
  <c r="J43" i="3" s="1"/>
  <c r="H47" i="3"/>
  <c r="J47" i="3" s="1"/>
  <c r="H26" i="3"/>
  <c r="J26" i="3" s="1"/>
  <c r="H45" i="3"/>
  <c r="J45" i="3" s="1"/>
  <c r="H32" i="3"/>
  <c r="J32" i="3" s="1"/>
  <c r="H28" i="3"/>
  <c r="J28" i="3" s="1"/>
</calcChain>
</file>

<file path=xl/sharedStrings.xml><?xml version="1.0" encoding="utf-8"?>
<sst xmlns="http://schemas.openxmlformats.org/spreadsheetml/2006/main" count="367" uniqueCount="154">
  <si>
    <r>
      <rPr>
        <b/>
        <sz val="12"/>
        <color theme="1"/>
        <rFont val="等线"/>
        <family val="3"/>
        <charset val="134"/>
      </rPr>
      <t>序号</t>
    </r>
  </si>
  <si>
    <r>
      <rPr>
        <b/>
        <sz val="12"/>
        <color theme="1"/>
        <rFont val="等线"/>
        <family val="3"/>
        <charset val="134"/>
      </rPr>
      <t>学号</t>
    </r>
  </si>
  <si>
    <r>
      <rPr>
        <b/>
        <sz val="12"/>
        <color theme="1"/>
        <rFont val="等线"/>
        <family val="3"/>
        <charset val="134"/>
      </rPr>
      <t>姓名</t>
    </r>
  </si>
  <si>
    <r>
      <rPr>
        <b/>
        <sz val="12"/>
        <color theme="1"/>
        <rFont val="等线"/>
        <family val="3"/>
        <charset val="134"/>
      </rPr>
      <t>专业</t>
    </r>
  </si>
  <si>
    <r>
      <rPr>
        <b/>
        <sz val="12"/>
        <color theme="1"/>
        <rFont val="等线"/>
        <family val="3"/>
        <charset val="134"/>
      </rPr>
      <t>导师</t>
    </r>
  </si>
  <si>
    <r>
      <rPr>
        <b/>
        <sz val="12"/>
        <color theme="1"/>
        <rFont val="等线"/>
        <family val="3"/>
        <charset val="134"/>
      </rPr>
      <t>基地</t>
    </r>
  </si>
  <si>
    <r>
      <rPr>
        <b/>
        <sz val="12"/>
        <color theme="1"/>
        <rFont val="等线"/>
        <family val="3"/>
        <charset val="134"/>
      </rPr>
      <t>轮转成绩</t>
    </r>
  </si>
  <si>
    <r>
      <rPr>
        <b/>
        <sz val="12"/>
        <color theme="1"/>
        <rFont val="等线"/>
        <family val="3"/>
        <charset val="134"/>
      </rPr>
      <t>最终成绩</t>
    </r>
  </si>
  <si>
    <r>
      <rPr>
        <b/>
        <sz val="12"/>
        <color theme="1"/>
        <rFont val="等线"/>
        <family val="3"/>
        <charset val="134"/>
      </rPr>
      <t>等级</t>
    </r>
  </si>
  <si>
    <r>
      <rPr>
        <sz val="12"/>
        <color theme="1"/>
        <rFont val="等线"/>
        <family val="3"/>
        <charset val="134"/>
      </rPr>
      <t>张静宜</t>
    </r>
  </si>
  <si>
    <r>
      <rPr>
        <sz val="12"/>
        <color theme="1"/>
        <rFont val="等线"/>
        <family val="3"/>
        <charset val="134"/>
      </rPr>
      <t>夏爽</t>
    </r>
  </si>
  <si>
    <r>
      <rPr>
        <sz val="12"/>
        <color theme="1"/>
        <rFont val="等线"/>
        <family val="3"/>
        <charset val="134"/>
      </rPr>
      <t>杨梓晔</t>
    </r>
  </si>
  <si>
    <r>
      <rPr>
        <sz val="12"/>
        <color theme="1"/>
        <rFont val="等线"/>
        <family val="3"/>
        <charset val="134"/>
      </rPr>
      <t>曲芃芃</t>
    </r>
  </si>
  <si>
    <r>
      <rPr>
        <sz val="12"/>
        <color theme="1"/>
        <rFont val="等线"/>
        <family val="3"/>
        <charset val="134"/>
      </rPr>
      <t>高建伟</t>
    </r>
  </si>
  <si>
    <r>
      <rPr>
        <sz val="12"/>
        <color theme="1"/>
        <rFont val="等线"/>
        <family val="3"/>
        <charset val="134"/>
      </rPr>
      <t>刘艳迪</t>
    </r>
  </si>
  <si>
    <r>
      <rPr>
        <sz val="12"/>
        <color theme="1"/>
        <rFont val="等线"/>
        <family val="3"/>
        <charset val="134"/>
      </rPr>
      <t>张伟远</t>
    </r>
  </si>
  <si>
    <r>
      <rPr>
        <sz val="12"/>
        <color theme="1"/>
        <rFont val="等线"/>
        <family val="3"/>
        <charset val="134"/>
      </rPr>
      <t>姚朱华</t>
    </r>
  </si>
  <si>
    <r>
      <rPr>
        <sz val="12"/>
        <color theme="1"/>
        <rFont val="等线"/>
        <family val="3"/>
        <charset val="134"/>
      </rPr>
      <t>周月珺</t>
    </r>
  </si>
  <si>
    <r>
      <rPr>
        <sz val="12"/>
        <color theme="1"/>
        <rFont val="等线"/>
        <family val="3"/>
        <charset val="134"/>
      </rPr>
      <t>韩泉洪</t>
    </r>
  </si>
  <si>
    <r>
      <rPr>
        <sz val="12"/>
        <color theme="1"/>
        <rFont val="等线"/>
        <family val="3"/>
        <charset val="134"/>
      </rPr>
      <t>章碧琪</t>
    </r>
  </si>
  <si>
    <r>
      <rPr>
        <sz val="12"/>
        <color theme="1"/>
        <rFont val="等线"/>
        <family val="3"/>
        <charset val="134"/>
      </rPr>
      <t>王树森</t>
    </r>
  </si>
  <si>
    <r>
      <rPr>
        <sz val="12"/>
        <color theme="1"/>
        <rFont val="等线"/>
        <family val="3"/>
        <charset val="134"/>
      </rPr>
      <t>廖薇</t>
    </r>
  </si>
  <si>
    <r>
      <rPr>
        <sz val="12"/>
        <color theme="1"/>
        <rFont val="等线"/>
        <family val="3"/>
        <charset val="134"/>
      </rPr>
      <t>程悦</t>
    </r>
  </si>
  <si>
    <r>
      <rPr>
        <sz val="12"/>
        <color theme="1"/>
        <rFont val="等线"/>
        <family val="3"/>
        <charset val="134"/>
      </rPr>
      <t>吕亮</t>
    </r>
  </si>
  <si>
    <r>
      <rPr>
        <sz val="12"/>
        <color theme="1"/>
        <rFont val="等线"/>
        <family val="3"/>
        <charset val="134"/>
      </rPr>
      <t>王华庆</t>
    </r>
  </si>
  <si>
    <r>
      <rPr>
        <sz val="12"/>
        <color theme="1"/>
        <rFont val="等线"/>
        <family val="3"/>
        <charset val="134"/>
      </rPr>
      <t>丁静</t>
    </r>
  </si>
  <si>
    <r>
      <rPr>
        <sz val="12"/>
        <color theme="1"/>
        <rFont val="等线"/>
        <family val="3"/>
        <charset val="134"/>
      </rPr>
      <t>张恒滔</t>
    </r>
  </si>
  <si>
    <r>
      <rPr>
        <sz val="12"/>
        <color theme="1"/>
        <rFont val="等线"/>
        <family val="3"/>
        <charset val="134"/>
      </rPr>
      <t>沈文</t>
    </r>
  </si>
  <si>
    <r>
      <rPr>
        <sz val="12"/>
        <color theme="1"/>
        <rFont val="等线"/>
        <family val="3"/>
        <charset val="134"/>
      </rPr>
      <t>康滢蓥</t>
    </r>
  </si>
  <si>
    <r>
      <rPr>
        <sz val="12"/>
        <color theme="1"/>
        <rFont val="等线"/>
        <family val="3"/>
        <charset val="134"/>
      </rPr>
      <t>李红霞</t>
    </r>
  </si>
  <si>
    <r>
      <rPr>
        <sz val="12"/>
        <color theme="1"/>
        <rFont val="等线"/>
        <family val="3"/>
        <charset val="134"/>
      </rPr>
      <t>鲁昱含</t>
    </r>
  </si>
  <si>
    <r>
      <rPr>
        <sz val="12"/>
        <color theme="1"/>
        <rFont val="等线"/>
        <family val="3"/>
        <charset val="134"/>
      </rPr>
      <t>陈伟</t>
    </r>
  </si>
  <si>
    <r>
      <rPr>
        <sz val="12"/>
        <color theme="1"/>
        <rFont val="等线"/>
        <family val="3"/>
        <charset val="134"/>
      </rPr>
      <t>翟文杰</t>
    </r>
  </si>
  <si>
    <r>
      <rPr>
        <sz val="12"/>
        <color theme="1"/>
        <rFont val="等线"/>
        <family val="3"/>
        <charset val="134"/>
      </rPr>
      <t>许晨</t>
    </r>
  </si>
  <si>
    <r>
      <rPr>
        <sz val="12"/>
        <color theme="1"/>
        <rFont val="等线"/>
        <family val="3"/>
        <charset val="134"/>
      </rPr>
      <t>薛婧怡</t>
    </r>
  </si>
  <si>
    <r>
      <rPr>
        <sz val="12"/>
        <color theme="1"/>
        <rFont val="等线"/>
        <family val="3"/>
        <charset val="134"/>
      </rPr>
      <t>翁亦齐</t>
    </r>
  </si>
  <si>
    <r>
      <rPr>
        <sz val="12"/>
        <color theme="1"/>
        <rFont val="等线"/>
        <family val="3"/>
        <charset val="134"/>
      </rPr>
      <t>刘相宇</t>
    </r>
  </si>
  <si>
    <r>
      <rPr>
        <sz val="12"/>
        <color theme="1"/>
        <rFont val="等线"/>
        <family val="3"/>
        <charset val="134"/>
      </rPr>
      <t>张雅敏</t>
    </r>
  </si>
  <si>
    <r>
      <rPr>
        <sz val="12"/>
        <color theme="1"/>
        <rFont val="等线"/>
        <family val="3"/>
        <charset val="134"/>
      </rPr>
      <t>李瑞程</t>
    </r>
  </si>
  <si>
    <r>
      <rPr>
        <sz val="12"/>
        <color theme="1"/>
        <rFont val="等线"/>
        <family val="3"/>
        <charset val="134"/>
      </rPr>
      <t>张昭</t>
    </r>
  </si>
  <si>
    <r>
      <rPr>
        <sz val="12"/>
        <color theme="1"/>
        <rFont val="等线"/>
        <family val="3"/>
        <charset val="134"/>
      </rPr>
      <t>郑菲菲</t>
    </r>
  </si>
  <si>
    <r>
      <rPr>
        <sz val="12"/>
        <color theme="1"/>
        <rFont val="等线"/>
        <family val="3"/>
        <charset val="134"/>
      </rPr>
      <t>刘筠</t>
    </r>
  </si>
  <si>
    <r>
      <rPr>
        <sz val="12"/>
        <color theme="1"/>
        <rFont val="等线"/>
        <family val="3"/>
        <charset val="134"/>
      </rPr>
      <t>袁昊</t>
    </r>
  </si>
  <si>
    <r>
      <rPr>
        <sz val="12"/>
        <color theme="1"/>
        <rFont val="等线"/>
        <family val="3"/>
        <charset val="134"/>
      </rPr>
      <t>张春泽</t>
    </r>
  </si>
  <si>
    <r>
      <rPr>
        <sz val="12"/>
        <color theme="1"/>
        <rFont val="等线"/>
        <family val="3"/>
        <charset val="134"/>
      </rPr>
      <t>周志博</t>
    </r>
  </si>
  <si>
    <r>
      <rPr>
        <sz val="12"/>
        <color theme="1"/>
        <rFont val="等线"/>
        <family val="3"/>
        <charset val="134"/>
      </rPr>
      <t>朱锦虹</t>
    </r>
  </si>
  <si>
    <r>
      <rPr>
        <sz val="12"/>
        <color theme="1"/>
        <rFont val="等线"/>
        <family val="3"/>
        <charset val="134"/>
      </rPr>
      <t>田依伦</t>
    </r>
  </si>
  <si>
    <r>
      <rPr>
        <sz val="12"/>
        <color theme="1"/>
        <rFont val="等线"/>
        <family val="3"/>
        <charset val="134"/>
      </rPr>
      <t>王海云</t>
    </r>
  </si>
  <si>
    <r>
      <rPr>
        <sz val="12"/>
        <color theme="1"/>
        <rFont val="等线"/>
        <family val="3"/>
        <charset val="134"/>
      </rPr>
      <t>刘俊鹏</t>
    </r>
  </si>
  <si>
    <r>
      <rPr>
        <sz val="12"/>
        <color theme="1"/>
        <rFont val="等线"/>
        <family val="3"/>
        <charset val="134"/>
      </rPr>
      <t>喻文立</t>
    </r>
  </si>
  <si>
    <r>
      <rPr>
        <sz val="12"/>
        <color theme="1"/>
        <rFont val="等线"/>
        <family val="3"/>
        <charset val="134"/>
      </rPr>
      <t>王子元</t>
    </r>
  </si>
  <si>
    <r>
      <rPr>
        <sz val="12"/>
        <color theme="1"/>
        <rFont val="等线"/>
        <family val="3"/>
        <charset val="134"/>
      </rPr>
      <t>赵明峰</t>
    </r>
  </si>
  <si>
    <r>
      <rPr>
        <sz val="12"/>
        <color theme="1"/>
        <rFont val="等线"/>
        <family val="3"/>
        <charset val="134"/>
      </rPr>
      <t>刘昆峰</t>
    </r>
  </si>
  <si>
    <r>
      <rPr>
        <sz val="12"/>
        <color theme="1"/>
        <rFont val="等线"/>
        <family val="3"/>
        <charset val="134"/>
      </rPr>
      <t>刘谦</t>
    </r>
  </si>
  <si>
    <r>
      <rPr>
        <sz val="12"/>
        <color theme="1"/>
        <rFont val="等线"/>
        <family val="3"/>
        <charset val="134"/>
      </rPr>
      <t>王骏羲</t>
    </r>
  </si>
  <si>
    <r>
      <rPr>
        <sz val="12"/>
        <color theme="1"/>
        <rFont val="等线"/>
        <family val="3"/>
        <charset val="134"/>
      </rPr>
      <t>任佳璐</t>
    </r>
  </si>
  <si>
    <r>
      <rPr>
        <sz val="12"/>
        <color theme="1"/>
        <rFont val="等线"/>
        <family val="3"/>
        <charset val="134"/>
      </rPr>
      <t>曹月娟</t>
    </r>
  </si>
  <si>
    <r>
      <rPr>
        <sz val="12"/>
        <color theme="1"/>
        <rFont val="等线"/>
        <family val="3"/>
        <charset val="134"/>
      </rPr>
      <t>张译方</t>
    </r>
  </si>
  <si>
    <r>
      <rPr>
        <sz val="12"/>
        <color theme="1"/>
        <rFont val="等线"/>
        <family val="3"/>
        <charset val="134"/>
      </rPr>
      <t>李春君</t>
    </r>
  </si>
  <si>
    <r>
      <rPr>
        <sz val="12"/>
        <color theme="1"/>
        <rFont val="等线"/>
        <family val="3"/>
        <charset val="134"/>
      </rPr>
      <t>王一然</t>
    </r>
  </si>
  <si>
    <r>
      <rPr>
        <sz val="12"/>
        <color theme="1"/>
        <rFont val="等线"/>
        <family val="3"/>
        <charset val="134"/>
      </rPr>
      <t>覃梓萌</t>
    </r>
  </si>
  <si>
    <r>
      <rPr>
        <sz val="12"/>
        <color theme="1"/>
        <rFont val="等线"/>
        <family val="3"/>
        <charset val="134"/>
      </rPr>
      <t>韩梅</t>
    </r>
  </si>
  <si>
    <r>
      <rPr>
        <sz val="12"/>
        <color theme="1"/>
        <rFont val="等线"/>
        <family val="3"/>
        <charset val="134"/>
      </rPr>
      <t>张小迪</t>
    </r>
  </si>
  <si>
    <r>
      <rPr>
        <sz val="12"/>
        <color theme="1"/>
        <rFont val="等线"/>
        <family val="3"/>
        <charset val="134"/>
      </rPr>
      <t>张晓东</t>
    </r>
  </si>
  <si>
    <r>
      <rPr>
        <sz val="12"/>
        <color theme="1"/>
        <rFont val="等线"/>
        <family val="3"/>
        <charset val="134"/>
      </rPr>
      <t>张锦涛</t>
    </r>
  </si>
  <si>
    <r>
      <rPr>
        <sz val="12"/>
        <color theme="1"/>
        <rFont val="等线"/>
        <family val="3"/>
        <charset val="134"/>
      </rPr>
      <t>李慕然</t>
    </r>
  </si>
  <si>
    <r>
      <rPr>
        <sz val="12"/>
        <color theme="1"/>
        <rFont val="等线"/>
        <family val="3"/>
        <charset val="134"/>
      </rPr>
      <t>蒋昕</t>
    </r>
  </si>
  <si>
    <r>
      <rPr>
        <sz val="12"/>
        <color theme="1"/>
        <rFont val="等线"/>
        <family val="3"/>
        <charset val="134"/>
      </rPr>
      <t>史学锋</t>
    </r>
  </si>
  <si>
    <r>
      <rPr>
        <sz val="12"/>
        <color theme="1"/>
        <rFont val="等线"/>
        <family val="3"/>
        <charset val="134"/>
      </rPr>
      <t>吕盼盼</t>
    </r>
  </si>
  <si>
    <r>
      <rPr>
        <sz val="12"/>
        <color theme="1"/>
        <rFont val="等线"/>
        <family val="3"/>
        <charset val="134"/>
      </rPr>
      <t>郝瑞</t>
    </r>
  </si>
  <si>
    <r>
      <rPr>
        <sz val="12"/>
        <color theme="1"/>
        <rFont val="等线"/>
        <family val="3"/>
        <charset val="134"/>
      </rPr>
      <t>单书璇</t>
    </r>
  </si>
  <si>
    <r>
      <rPr>
        <sz val="12"/>
        <color theme="1"/>
        <rFont val="等线"/>
        <family val="3"/>
        <charset val="134"/>
      </rPr>
      <t>门昌君</t>
    </r>
  </si>
  <si>
    <r>
      <rPr>
        <sz val="12"/>
        <color theme="1"/>
        <rFont val="等线"/>
        <family val="3"/>
        <charset val="134"/>
      </rPr>
      <t>纪星名</t>
    </r>
  </si>
  <si>
    <r>
      <rPr>
        <sz val="12"/>
        <color theme="1"/>
        <rFont val="等线"/>
        <family val="3"/>
        <charset val="134"/>
      </rPr>
      <t>王烨</t>
    </r>
  </si>
  <si>
    <r>
      <rPr>
        <sz val="12"/>
        <color theme="1"/>
        <rFont val="等线"/>
        <family val="3"/>
        <charset val="134"/>
      </rPr>
      <t>赵晓玥</t>
    </r>
  </si>
  <si>
    <r>
      <rPr>
        <sz val="12"/>
        <color theme="1"/>
        <rFont val="等线"/>
        <family val="3"/>
        <charset val="134"/>
      </rPr>
      <t>陈欣</t>
    </r>
  </si>
  <si>
    <r>
      <rPr>
        <sz val="12"/>
        <color theme="1"/>
        <rFont val="等线"/>
        <family val="3"/>
        <charset val="134"/>
      </rPr>
      <t>袁俊阳</t>
    </r>
  </si>
  <si>
    <r>
      <rPr>
        <sz val="12"/>
        <color theme="1"/>
        <rFont val="等线"/>
        <family val="3"/>
        <charset val="134"/>
      </rPr>
      <t>臧隽昊</t>
    </r>
  </si>
  <si>
    <r>
      <rPr>
        <sz val="12"/>
        <color theme="1"/>
        <rFont val="等线"/>
        <family val="3"/>
        <charset val="134"/>
      </rPr>
      <t>曹磊</t>
    </r>
  </si>
  <si>
    <r>
      <rPr>
        <sz val="12"/>
        <color theme="1"/>
        <rFont val="等线"/>
        <family val="3"/>
        <charset val="134"/>
      </rPr>
      <t>张子健</t>
    </r>
  </si>
  <si>
    <r>
      <rPr>
        <sz val="12"/>
        <color theme="1"/>
        <rFont val="等线"/>
        <family val="3"/>
        <charset val="134"/>
      </rPr>
      <t>范猛</t>
    </r>
  </si>
  <si>
    <r>
      <rPr>
        <sz val="12"/>
        <color theme="1"/>
        <rFont val="等线"/>
        <family val="3"/>
        <charset val="134"/>
      </rPr>
      <t>刘思忱</t>
    </r>
  </si>
  <si>
    <r>
      <rPr>
        <sz val="12"/>
        <color theme="1"/>
        <rFont val="等线"/>
        <family val="3"/>
        <charset val="134"/>
      </rPr>
      <t>胡元晶</t>
    </r>
  </si>
  <si>
    <r>
      <rPr>
        <sz val="12"/>
        <color theme="1"/>
        <rFont val="等线"/>
        <family val="3"/>
        <charset val="134"/>
      </rPr>
      <t>陈宇欣</t>
    </r>
  </si>
  <si>
    <r>
      <rPr>
        <sz val="12"/>
        <color theme="1"/>
        <rFont val="等线"/>
        <family val="3"/>
        <charset val="134"/>
      </rPr>
      <t>李真</t>
    </r>
  </si>
  <si>
    <r>
      <rPr>
        <sz val="12"/>
        <color theme="1"/>
        <rFont val="等线"/>
        <family val="3"/>
        <charset val="134"/>
      </rPr>
      <t>张伟</t>
    </r>
  </si>
  <si>
    <r>
      <rPr>
        <sz val="12"/>
        <color theme="1"/>
        <rFont val="等线"/>
        <family val="3"/>
        <charset val="134"/>
      </rPr>
      <t>刘天歌</t>
    </r>
  </si>
  <si>
    <r>
      <rPr>
        <sz val="12"/>
        <color theme="1"/>
        <rFont val="等线"/>
        <family val="3"/>
        <charset val="134"/>
      </rPr>
      <t>卢俊梅</t>
    </r>
  </si>
  <si>
    <r>
      <rPr>
        <sz val="12"/>
        <color theme="1"/>
        <rFont val="等线"/>
        <family val="3"/>
        <charset val="134"/>
      </rPr>
      <t>李轩</t>
    </r>
  </si>
  <si>
    <r>
      <rPr>
        <sz val="12"/>
        <color theme="1"/>
        <rFont val="等线"/>
        <family val="3"/>
        <charset val="134"/>
      </rPr>
      <t>马琳</t>
    </r>
  </si>
  <si>
    <r>
      <rPr>
        <sz val="12"/>
        <color theme="1"/>
        <rFont val="等线"/>
        <family val="3"/>
        <charset val="134"/>
      </rPr>
      <t>薛超</t>
    </r>
  </si>
  <si>
    <r>
      <rPr>
        <sz val="12"/>
        <color theme="1"/>
        <rFont val="等线"/>
        <family val="3"/>
        <charset val="134"/>
      </rPr>
      <t>秦小雨</t>
    </r>
  </si>
  <si>
    <r>
      <rPr>
        <sz val="12"/>
        <color theme="1"/>
        <rFont val="等线"/>
        <family val="3"/>
        <charset val="134"/>
      </rPr>
      <t>王雁</t>
    </r>
  </si>
  <si>
    <r>
      <rPr>
        <sz val="12"/>
        <color theme="1"/>
        <rFont val="等线"/>
        <family val="3"/>
        <charset val="134"/>
      </rPr>
      <t>谢睿思</t>
    </r>
  </si>
  <si>
    <r>
      <rPr>
        <sz val="12"/>
        <color theme="1"/>
        <rFont val="等线"/>
        <family val="3"/>
        <charset val="134"/>
      </rPr>
      <t>杨心宇</t>
    </r>
  </si>
  <si>
    <r>
      <rPr>
        <sz val="12"/>
        <color theme="1"/>
        <rFont val="等线"/>
        <family val="3"/>
        <charset val="134"/>
      </rPr>
      <t>陈陆霞</t>
    </r>
  </si>
  <si>
    <r>
      <rPr>
        <sz val="12"/>
        <color theme="1"/>
        <rFont val="等线"/>
        <family val="3"/>
        <charset val="134"/>
      </rPr>
      <t>尤彬祺</t>
    </r>
  </si>
  <si>
    <r>
      <rPr>
        <b/>
        <sz val="12"/>
        <color theme="1"/>
        <rFont val="等线"/>
        <family val="3"/>
        <charset val="134"/>
      </rPr>
      <t>执医笔试成绩</t>
    </r>
    <phoneticPr fontId="1" type="noConversion"/>
  </si>
  <si>
    <t>临床医学</t>
    <phoneticPr fontId="1" type="noConversion"/>
  </si>
  <si>
    <t>天津市人民医院</t>
    <phoneticPr fontId="1" type="noConversion"/>
  </si>
  <si>
    <t>天津市第三中心医院</t>
    <phoneticPr fontId="1" type="noConversion"/>
  </si>
  <si>
    <t>天津市眼科医院</t>
    <phoneticPr fontId="1" type="noConversion"/>
  </si>
  <si>
    <t>天津市第一中心医院</t>
    <phoneticPr fontId="1" type="noConversion"/>
  </si>
  <si>
    <t>天津市中心妇产科医院</t>
    <phoneticPr fontId="1" type="noConversion"/>
  </si>
  <si>
    <r>
      <rPr>
        <b/>
        <sz val="14"/>
        <color theme="1"/>
        <rFont val="等线"/>
        <family val="3"/>
        <charset val="134"/>
      </rPr>
      <t>南开大学医学院</t>
    </r>
    <r>
      <rPr>
        <b/>
        <sz val="14"/>
        <color theme="1"/>
        <rFont val="Times New Roman"/>
        <family val="1"/>
      </rPr>
      <t>2025</t>
    </r>
    <r>
      <rPr>
        <b/>
        <sz val="14"/>
        <color theme="1"/>
        <rFont val="等线"/>
        <family val="3"/>
        <charset val="134"/>
      </rPr>
      <t>年专硕公能奖学金考核成绩表</t>
    </r>
    <phoneticPr fontId="1" type="noConversion"/>
  </si>
  <si>
    <t>一等</t>
    <phoneticPr fontId="1" type="noConversion"/>
  </si>
  <si>
    <t>二等</t>
    <phoneticPr fontId="1" type="noConversion"/>
  </si>
  <si>
    <t>三等</t>
    <phoneticPr fontId="1" type="noConversion"/>
  </si>
  <si>
    <r>
      <rPr>
        <b/>
        <sz val="14"/>
        <color theme="1"/>
        <rFont val="等线"/>
        <family val="3"/>
        <charset val="134"/>
      </rPr>
      <t>南开大学医学院</t>
    </r>
    <r>
      <rPr>
        <b/>
        <sz val="14"/>
        <color theme="1"/>
        <rFont val="Times New Roman"/>
        <family val="1"/>
      </rPr>
      <t>2025</t>
    </r>
    <r>
      <rPr>
        <b/>
        <sz val="14"/>
        <color theme="1"/>
        <rFont val="等线"/>
        <family val="3"/>
        <charset val="134"/>
      </rPr>
      <t>年专硕公能奖学金考核成绩表</t>
    </r>
  </si>
  <si>
    <r>
      <rPr>
        <b/>
        <sz val="12"/>
        <color theme="1"/>
        <rFont val="等线"/>
        <family val="3"/>
        <charset val="134"/>
      </rPr>
      <t>执医笔试成绩</t>
    </r>
  </si>
  <si>
    <t>一等</t>
  </si>
  <si>
    <r>
      <rPr>
        <sz val="12"/>
        <color theme="1"/>
        <rFont val="等线"/>
        <family val="3"/>
        <charset val="134"/>
      </rPr>
      <t>林昀</t>
    </r>
  </si>
  <si>
    <r>
      <rPr>
        <sz val="12"/>
        <color theme="1"/>
        <rFont val="等线"/>
        <family val="3"/>
        <charset val="134"/>
      </rPr>
      <t>口腔医学</t>
    </r>
  </si>
  <si>
    <r>
      <rPr>
        <sz val="12"/>
        <color theme="1"/>
        <rFont val="等线"/>
        <family val="3"/>
        <charset val="134"/>
      </rPr>
      <t>边可胤</t>
    </r>
  </si>
  <si>
    <t>天津市口腔医院</t>
  </si>
  <si>
    <r>
      <rPr>
        <sz val="12"/>
        <color theme="1"/>
        <rFont val="等线"/>
        <family val="3"/>
        <charset val="134"/>
      </rPr>
      <t>王培源</t>
    </r>
  </si>
  <si>
    <r>
      <rPr>
        <sz val="12"/>
        <color theme="1"/>
        <rFont val="等线"/>
        <family val="3"/>
        <charset val="134"/>
      </rPr>
      <t>陈春霞</t>
    </r>
  </si>
  <si>
    <t>二等</t>
  </si>
  <si>
    <r>
      <rPr>
        <sz val="12"/>
        <color theme="1"/>
        <rFont val="等线"/>
        <family val="3"/>
        <charset val="134"/>
      </rPr>
      <t>赵亚楠</t>
    </r>
  </si>
  <si>
    <r>
      <rPr>
        <sz val="12"/>
        <color theme="1"/>
        <rFont val="等线"/>
        <family val="3"/>
        <charset val="134"/>
      </rPr>
      <t>申静</t>
    </r>
  </si>
  <si>
    <r>
      <rPr>
        <sz val="12"/>
        <color theme="1"/>
        <rFont val="等线"/>
        <family val="3"/>
        <charset val="134"/>
      </rPr>
      <t>曹启轩</t>
    </r>
  </si>
  <si>
    <r>
      <rPr>
        <sz val="12"/>
        <color theme="1"/>
        <rFont val="等线"/>
        <family val="3"/>
        <charset val="134"/>
      </rPr>
      <t>沈军</t>
    </r>
  </si>
  <si>
    <r>
      <rPr>
        <sz val="12"/>
        <color theme="1"/>
        <rFont val="等线"/>
        <family val="3"/>
        <charset val="134"/>
      </rPr>
      <t>桑美佳</t>
    </r>
  </si>
  <si>
    <r>
      <rPr>
        <sz val="12"/>
        <color theme="1"/>
        <rFont val="等线"/>
        <family val="3"/>
        <charset val="134"/>
      </rPr>
      <t>苍松</t>
    </r>
  </si>
  <si>
    <r>
      <rPr>
        <sz val="12"/>
        <color theme="1"/>
        <rFont val="等线"/>
        <family val="3"/>
        <charset val="134"/>
      </rPr>
      <t>张一航</t>
    </r>
  </si>
  <si>
    <r>
      <rPr>
        <sz val="12"/>
        <color theme="1"/>
        <rFont val="等线"/>
        <family val="3"/>
        <charset val="134"/>
      </rPr>
      <t>刘晨路</t>
    </r>
  </si>
  <si>
    <t>三等</t>
  </si>
  <si>
    <r>
      <rPr>
        <sz val="12"/>
        <color theme="1"/>
        <rFont val="等线"/>
        <family val="3"/>
        <charset val="134"/>
      </rPr>
      <t>陈玥彤</t>
    </r>
  </si>
  <si>
    <r>
      <rPr>
        <sz val="12"/>
        <color theme="1"/>
        <rFont val="等线"/>
        <family val="3"/>
        <charset val="134"/>
      </rPr>
      <t>张淋坤</t>
    </r>
  </si>
  <si>
    <r>
      <rPr>
        <sz val="12"/>
        <color theme="1"/>
        <rFont val="等线"/>
        <family val="3"/>
        <charset val="134"/>
      </rPr>
      <t>经亚璇</t>
    </r>
  </si>
  <si>
    <r>
      <rPr>
        <sz val="12"/>
        <color theme="1"/>
        <rFont val="等线"/>
        <family val="3"/>
        <charset val="134"/>
      </rPr>
      <t>肖丹娜</t>
    </r>
  </si>
  <si>
    <r>
      <rPr>
        <sz val="12"/>
        <color theme="1"/>
        <rFont val="等线"/>
        <family val="3"/>
        <charset val="134"/>
      </rPr>
      <t>侯渊夫</t>
    </r>
  </si>
  <si>
    <r>
      <rPr>
        <sz val="12"/>
        <color theme="1"/>
        <rFont val="等线"/>
        <family val="3"/>
        <charset val="134"/>
      </rPr>
      <t>张春香</t>
    </r>
  </si>
  <si>
    <r>
      <rPr>
        <sz val="12"/>
        <color theme="1"/>
        <rFont val="等线"/>
        <family val="3"/>
        <charset val="134"/>
      </rPr>
      <t>郑雯琪</t>
    </r>
  </si>
  <si>
    <r>
      <rPr>
        <sz val="12"/>
        <color theme="1"/>
        <rFont val="等线"/>
        <family val="3"/>
        <charset val="134"/>
      </rPr>
      <t>邹慧儒</t>
    </r>
  </si>
  <si>
    <r>
      <rPr>
        <sz val="12"/>
        <color theme="1"/>
        <rFont val="等线"/>
        <family val="3"/>
        <charset val="134"/>
      </rPr>
      <t>张玲娜</t>
    </r>
  </si>
  <si>
    <r>
      <rPr>
        <sz val="12"/>
        <color theme="1"/>
        <rFont val="等线"/>
        <family val="3"/>
        <charset val="134"/>
      </rPr>
      <t>梁素霞</t>
    </r>
  </si>
  <si>
    <r>
      <rPr>
        <sz val="12"/>
        <color theme="1"/>
        <rFont val="等线"/>
        <family val="3"/>
        <charset val="134"/>
      </rPr>
      <t>王晓棠</t>
    </r>
  </si>
  <si>
    <r>
      <rPr>
        <sz val="12"/>
        <color theme="1"/>
        <rFont val="等线"/>
        <family val="3"/>
        <charset val="134"/>
      </rPr>
      <t>徐学静</t>
    </r>
  </si>
  <si>
    <r>
      <rPr>
        <sz val="12"/>
        <color theme="1"/>
        <rFont val="等线"/>
        <family val="3"/>
        <charset val="134"/>
      </rPr>
      <t>鲍萍萍</t>
    </r>
  </si>
  <si>
    <r>
      <rPr>
        <sz val="12"/>
        <color theme="1"/>
        <rFont val="等线"/>
        <family val="3"/>
        <charset val="134"/>
      </rPr>
      <t>吕梦茹</t>
    </r>
  </si>
  <si>
    <r>
      <rPr>
        <sz val="12"/>
        <color theme="1"/>
        <rFont val="等线"/>
        <family val="3"/>
        <charset val="134"/>
      </rPr>
      <t>韩静</t>
    </r>
  </si>
  <si>
    <r>
      <rPr>
        <sz val="12"/>
        <color theme="1"/>
        <rFont val="等线"/>
        <family val="3"/>
        <charset val="134"/>
      </rPr>
      <t>马新舒</t>
    </r>
  </si>
  <si>
    <r>
      <rPr>
        <sz val="12"/>
        <color theme="1"/>
        <rFont val="等线"/>
        <family val="3"/>
        <charset val="134"/>
      </rPr>
      <t>高辉</t>
    </r>
  </si>
  <si>
    <r>
      <rPr>
        <sz val="12"/>
        <color theme="1"/>
        <rFont val="等线"/>
        <family val="3"/>
        <charset val="134"/>
      </rPr>
      <t>吕绘</t>
    </r>
  </si>
  <si>
    <r>
      <rPr>
        <sz val="12"/>
        <color theme="1"/>
        <rFont val="等线"/>
        <family val="3"/>
        <charset val="134"/>
      </rPr>
      <t>张军</t>
    </r>
  </si>
  <si>
    <r>
      <rPr>
        <sz val="12"/>
        <color theme="1"/>
        <rFont val="等线"/>
        <family val="3"/>
        <charset val="134"/>
      </rPr>
      <t>王衍泽</t>
    </r>
  </si>
  <si>
    <r>
      <rPr>
        <sz val="12"/>
        <color theme="1"/>
        <rFont val="等线"/>
        <family val="3"/>
        <charset val="134"/>
      </rPr>
      <t>严颖彬</t>
    </r>
  </si>
  <si>
    <r>
      <rPr>
        <sz val="12"/>
        <color theme="1"/>
        <rFont val="等线"/>
        <family val="3"/>
        <charset val="134"/>
      </rPr>
      <t>刘岘</t>
    </r>
  </si>
  <si>
    <r>
      <rPr>
        <sz val="12"/>
        <color theme="1"/>
        <rFont val="等线"/>
        <family val="3"/>
        <charset val="134"/>
      </rPr>
      <t>姚睿</t>
    </r>
  </si>
  <si>
    <r>
      <rPr>
        <sz val="12"/>
        <color theme="1"/>
        <rFont val="等线"/>
        <family val="3"/>
        <charset val="134"/>
      </rPr>
      <t>王磊</t>
    </r>
  </si>
  <si>
    <r>
      <rPr>
        <sz val="12"/>
        <color theme="1"/>
        <rFont val="等线"/>
        <family val="3"/>
        <charset val="134"/>
      </rPr>
      <t>侯敏</t>
    </r>
  </si>
  <si>
    <r>
      <rPr>
        <sz val="12"/>
        <color theme="1"/>
        <rFont val="等线"/>
        <family val="3"/>
        <charset val="134"/>
      </rPr>
      <t>张伟峰</t>
    </r>
  </si>
  <si>
    <r>
      <rPr>
        <sz val="12"/>
        <color theme="1"/>
        <rFont val="等线"/>
        <family val="3"/>
        <charset val="134"/>
      </rPr>
      <t>张健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</si>
</sst>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;[Red]\(0.00\)"/>
    <numFmt numFmtId="177" formatCode="0.000_);[Red]\(0.000\)"/>
    <numFmt numFmtId="178" formatCode="0.00_ "/>
  </numFmts>
  <fonts count="12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sz val="12"/>
      <color theme="1"/>
      <name val="Times New Roman"/>
      <family val="1"/>
    </font>
    <font>
      <sz val="12"/>
      <color theme="1"/>
      <name val="等线"/>
      <family val="3"/>
      <charset val="134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b/>
      <sz val="14"/>
      <color theme="1"/>
      <name val="Times New Roman"/>
      <family val="1"/>
    </font>
    <font>
      <b/>
      <sz val="14"/>
      <color theme="1"/>
      <name val="等线"/>
      <family val="3"/>
      <charset val="134"/>
    </font>
    <font>
      <sz val="14"/>
      <color theme="1"/>
      <name val="Times New Roman"/>
      <family val="1"/>
    </font>
    <font>
      <sz val="11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5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176" fontId="4" fillId="0" borderId="0" xfId="0" applyNumberFormat="1" applyFont="1" applyFill="1"/>
    <xf numFmtId="177" fontId="4" fillId="0" borderId="0" xfId="0" applyNumberFormat="1" applyFont="1" applyFill="1"/>
    <xf numFmtId="0" fontId="10" fillId="0" borderId="0" xfId="0" applyFont="1" applyFill="1"/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76" fontId="6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/>
    </xf>
    <xf numFmtId="177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76" fontId="6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/>
    </xf>
    <xf numFmtId="177" fontId="4" fillId="3" borderId="1" xfId="0" applyNumberFormat="1" applyFont="1" applyFill="1" applyBorder="1" applyAlignment="1">
      <alignment horizontal="center"/>
    </xf>
    <xf numFmtId="0" fontId="4" fillId="3" borderId="0" xfId="0" applyFont="1" applyFill="1"/>
    <xf numFmtId="0" fontId="4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76" fontId="6" fillId="4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/>
    </xf>
    <xf numFmtId="177" fontId="4" fillId="4" borderId="1" xfId="0" applyNumberFormat="1" applyFont="1" applyFill="1" applyBorder="1" applyAlignment="1">
      <alignment horizontal="center"/>
    </xf>
    <xf numFmtId="0" fontId="4" fillId="4" borderId="0" xfId="0" applyFont="1" applyFill="1"/>
    <xf numFmtId="0" fontId="2" fillId="0" borderId="1" xfId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/>
    </xf>
    <xf numFmtId="177" fontId="2" fillId="0" borderId="1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176" fontId="6" fillId="2" borderId="1" xfId="1" applyNumberFormat="1" applyFont="1" applyFill="1" applyBorder="1" applyAlignment="1">
      <alignment horizontal="center" vertical="center"/>
    </xf>
    <xf numFmtId="178" fontId="4" fillId="2" borderId="1" xfId="1" applyNumberFormat="1" applyFont="1" applyFill="1" applyBorder="1" applyAlignment="1">
      <alignment horizontal="center"/>
    </xf>
    <xf numFmtId="177" fontId="4" fillId="2" borderId="1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176" fontId="6" fillId="3" borderId="1" xfId="1" applyNumberFormat="1" applyFont="1" applyFill="1" applyBorder="1" applyAlignment="1">
      <alignment horizontal="center" vertical="center"/>
    </xf>
    <xf numFmtId="178" fontId="4" fillId="3" borderId="1" xfId="1" applyNumberFormat="1" applyFont="1" applyFill="1" applyBorder="1" applyAlignment="1">
      <alignment horizontal="center"/>
    </xf>
    <xf numFmtId="177" fontId="4" fillId="3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176" fontId="6" fillId="4" borderId="1" xfId="1" applyNumberFormat="1" applyFont="1" applyFill="1" applyBorder="1" applyAlignment="1">
      <alignment horizontal="center" vertical="center"/>
    </xf>
    <xf numFmtId="178" fontId="4" fillId="4" borderId="1" xfId="1" applyNumberFormat="1" applyFont="1" applyFill="1" applyBorder="1" applyAlignment="1">
      <alignment horizontal="center"/>
    </xf>
    <xf numFmtId="177" fontId="4" fillId="4" borderId="1" xfId="1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1" applyFont="1" applyFill="1" applyAlignment="1">
      <alignment horizont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35;&#24320;&#30456;&#20851;\&#25945;&#21153;&#30456;&#20851;\&#20844;&#33021;&#22870;&#23398;&#37329;\2025&#24180;&#20844;&#33021;&#22870;&#23398;&#37329;\&#22870;&#23398;&#37329;&#35745;&#31639;\&#38468;&#20214;4&#65306;&#21335;&#24320;&#22823;&#23398;&#21307;&#23398;&#38498;2025&#24180;&#19987;&#30805;&#20844;&#33021;&#22870;&#23398;&#37329;&#25104;&#32489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35;&#24320;&#30456;&#20851;\&#25945;&#21153;&#30456;&#20851;\&#20844;&#33021;&#22870;&#23398;&#37329;\2025&#24180;&#20844;&#33021;&#22870;&#23398;&#37329;\&#36718;&#36716;&#25104;&#32489;\2025.9-23&#32423;&#33267;24&#32423;&#19987;&#30805;&#25104;&#32489;&#21333;-&#20154;&#2766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35;&#24320;&#30456;&#20851;\&#25945;&#21153;&#30456;&#20851;\&#20844;&#33021;&#22870;&#23398;&#37329;\2025&#24180;&#20844;&#33021;&#22870;&#23398;&#37329;\&#36718;&#36716;&#25104;&#32489;\&#21335;&#24320;&#22823;&#23398;&#21307;&#23398;&#38498;2025&#24180;&#19987;&#30805;&#20844;&#33021;&#22870;&#23398;&#37329;&#20020;&#24202;&#32771;&#26680;&#25104;&#32489;&#34920;-&#30524;&#3118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35;&#24320;&#30456;&#20851;\&#25945;&#21153;&#30456;&#20851;\&#20844;&#33021;&#22870;&#23398;&#37329;\2025&#24180;&#20844;&#33021;&#22870;&#23398;&#37329;\&#36718;&#36716;&#25104;&#32489;\&#21335;&#24320;&#22823;&#23398;&#21307;&#23398;&#38498;2025&#24180;&#19987;&#30805;&#20844;&#33021;&#22870;&#23398;&#37329;&#20020;&#24202;&#32771;&#26680;&#25104;&#32489;&#34920;-&#19968;&#20013;&#24515;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天津临床专硕"/>
      <sheetName val="天津口腔专硕 "/>
      <sheetName val="北京临床专硕 "/>
    </sheetNames>
    <sheetDataSet>
      <sheetData sheetId="0">
        <row r="5">
          <cell r="C5" t="str">
            <v>张静宜</v>
          </cell>
          <cell r="D5" t="str">
            <v>医学影像学</v>
          </cell>
          <cell r="E5" t="str">
            <v>夏爽</v>
          </cell>
          <cell r="F5" t="str">
            <v>天津市第一中心医院</v>
          </cell>
          <cell r="G5">
            <v>465</v>
          </cell>
        </row>
        <row r="6">
          <cell r="C6" t="str">
            <v>章碧琪</v>
          </cell>
          <cell r="D6" t="str">
            <v>临床医学</v>
          </cell>
          <cell r="E6" t="str">
            <v>王树森</v>
          </cell>
          <cell r="F6" t="str">
            <v>天津市第一中心医院</v>
          </cell>
          <cell r="G6">
            <v>448</v>
          </cell>
        </row>
        <row r="7">
          <cell r="C7" t="str">
            <v>廖薇</v>
          </cell>
          <cell r="D7" t="str">
            <v>医学影像学</v>
          </cell>
          <cell r="E7" t="str">
            <v>程悦</v>
          </cell>
          <cell r="F7" t="str">
            <v>天津市第一中心医院</v>
          </cell>
          <cell r="G7">
            <v>411</v>
          </cell>
        </row>
        <row r="8">
          <cell r="C8" t="str">
            <v>丁静</v>
          </cell>
          <cell r="D8" t="str">
            <v>医学影像学</v>
          </cell>
          <cell r="E8" t="str">
            <v>夏爽</v>
          </cell>
          <cell r="F8" t="str">
            <v>天津市第一中心医院</v>
          </cell>
          <cell r="G8">
            <v>472</v>
          </cell>
        </row>
        <row r="9">
          <cell r="C9" t="str">
            <v>张恒滔</v>
          </cell>
          <cell r="D9" t="str">
            <v>医学影像学</v>
          </cell>
          <cell r="E9" t="str">
            <v>沈文</v>
          </cell>
          <cell r="F9" t="str">
            <v>天津市第一中心医院</v>
          </cell>
          <cell r="G9">
            <v>480</v>
          </cell>
        </row>
        <row r="10">
          <cell r="C10" t="str">
            <v>康滢蓥</v>
          </cell>
          <cell r="D10" t="str">
            <v>麻醉学</v>
          </cell>
          <cell r="E10" t="str">
            <v>李红霞</v>
          </cell>
          <cell r="F10" t="str">
            <v>天津市第一中心医院</v>
          </cell>
          <cell r="G10">
            <v>396</v>
          </cell>
        </row>
        <row r="11">
          <cell r="C11" t="str">
            <v>薛婧怡</v>
          </cell>
          <cell r="D11" t="str">
            <v>麻醉学</v>
          </cell>
          <cell r="E11" t="str">
            <v>翁亦齐</v>
          </cell>
          <cell r="F11" t="str">
            <v>天津市第一中心医院</v>
          </cell>
          <cell r="G11">
            <v>427</v>
          </cell>
        </row>
        <row r="12">
          <cell r="C12" t="str">
            <v>刘相宇</v>
          </cell>
          <cell r="D12" t="str">
            <v>精神医学</v>
          </cell>
          <cell r="E12" t="str">
            <v>张雅敏</v>
          </cell>
          <cell r="F12" t="str">
            <v>天津市第一中心医院</v>
          </cell>
          <cell r="G12">
            <v>463</v>
          </cell>
        </row>
        <row r="13">
          <cell r="C13" t="str">
            <v>刘俊鹏</v>
          </cell>
          <cell r="D13" t="str">
            <v>麻醉学</v>
          </cell>
          <cell r="E13" t="str">
            <v>喻文立</v>
          </cell>
          <cell r="F13" t="str">
            <v>天津市第一中心医院</v>
          </cell>
          <cell r="G13" t="str">
            <v xml:space="preserve">460
</v>
          </cell>
        </row>
        <row r="14">
          <cell r="C14" t="str">
            <v>王子元</v>
          </cell>
          <cell r="D14" t="str">
            <v>眼视光医学</v>
          </cell>
          <cell r="E14" t="str">
            <v>赵明峰</v>
          </cell>
          <cell r="F14" t="str">
            <v>天津市第一中心医院</v>
          </cell>
          <cell r="G14">
            <v>463</v>
          </cell>
        </row>
        <row r="15">
          <cell r="C15" t="str">
            <v>刘昆峰</v>
          </cell>
          <cell r="D15" t="str">
            <v>临床医学</v>
          </cell>
          <cell r="E15" t="str">
            <v>刘谦</v>
          </cell>
          <cell r="F15" t="str">
            <v>天津市第一中心医院</v>
          </cell>
          <cell r="G15">
            <v>443</v>
          </cell>
        </row>
        <row r="16">
          <cell r="C16" t="str">
            <v>王骏羲</v>
          </cell>
          <cell r="D16" t="str">
            <v>麻醉学</v>
          </cell>
          <cell r="E16" t="str">
            <v>喻文立</v>
          </cell>
          <cell r="F16" t="str">
            <v>天津市第一中心医院</v>
          </cell>
          <cell r="G16">
            <v>408</v>
          </cell>
        </row>
        <row r="17">
          <cell r="C17" t="str">
            <v>王一然</v>
          </cell>
          <cell r="D17" t="str">
            <v>医学影像学</v>
          </cell>
          <cell r="E17" t="str">
            <v>沈文</v>
          </cell>
          <cell r="F17" t="str">
            <v>天津市第一中心医院</v>
          </cell>
          <cell r="G17">
            <v>416</v>
          </cell>
        </row>
        <row r="18">
          <cell r="C18" t="str">
            <v>张小迪</v>
          </cell>
          <cell r="D18" t="str">
            <v>医学影像学</v>
          </cell>
          <cell r="E18" t="str">
            <v>张晓东</v>
          </cell>
          <cell r="F18" t="str">
            <v>天津市第一中心医院</v>
          </cell>
          <cell r="G18">
            <v>445</v>
          </cell>
        </row>
        <row r="19">
          <cell r="C19" t="str">
            <v>单书璇</v>
          </cell>
          <cell r="D19" t="str">
            <v>临床医学</v>
          </cell>
          <cell r="E19" t="str">
            <v>门昌君</v>
          </cell>
          <cell r="F19" t="str">
            <v>天津市第一中心医院</v>
          </cell>
          <cell r="G19">
            <v>421</v>
          </cell>
        </row>
        <row r="20">
          <cell r="C20" t="str">
            <v>纪星名</v>
          </cell>
          <cell r="D20" t="str">
            <v>临床医学</v>
          </cell>
          <cell r="E20" t="str">
            <v>王烨</v>
          </cell>
          <cell r="F20" t="str">
            <v>天津市第一中心医院</v>
          </cell>
          <cell r="G20">
            <v>463</v>
          </cell>
        </row>
        <row r="21">
          <cell r="C21" t="str">
            <v>赵晓玥</v>
          </cell>
          <cell r="D21" t="str">
            <v>临床医学</v>
          </cell>
          <cell r="E21" t="str">
            <v>陈欣</v>
          </cell>
          <cell r="F21" t="str">
            <v>天津市第一中心医院</v>
          </cell>
          <cell r="G21">
            <v>433</v>
          </cell>
        </row>
        <row r="22">
          <cell r="C22" t="str">
            <v>袁俊阳</v>
          </cell>
          <cell r="D22" t="str">
            <v>临床医学</v>
          </cell>
          <cell r="E22" t="str">
            <v>张雅敏</v>
          </cell>
          <cell r="F22" t="str">
            <v>天津市第一中心医院</v>
          </cell>
        </row>
        <row r="23">
          <cell r="C23" t="str">
            <v>张子健</v>
          </cell>
          <cell r="D23" t="str">
            <v>临床医学</v>
          </cell>
          <cell r="E23" t="str">
            <v>范猛</v>
          </cell>
          <cell r="F23" t="str">
            <v>天津市第一中心医院</v>
          </cell>
          <cell r="G23">
            <v>426</v>
          </cell>
        </row>
        <row r="24">
          <cell r="C24" t="str">
            <v>田依伦</v>
          </cell>
          <cell r="D24" t="str">
            <v>麻醉学</v>
          </cell>
          <cell r="E24" t="str">
            <v>王海云</v>
          </cell>
          <cell r="F24" t="str">
            <v>天津市第三中心医院</v>
          </cell>
          <cell r="G24">
            <v>373</v>
          </cell>
        </row>
        <row r="25">
          <cell r="C25" t="str">
            <v>高建伟</v>
          </cell>
          <cell r="D25" t="str">
            <v>临床医学</v>
          </cell>
          <cell r="E25" t="str">
            <v>刘艳迪</v>
          </cell>
          <cell r="F25" t="str">
            <v>天津市人民医院</v>
          </cell>
          <cell r="G25">
            <v>505</v>
          </cell>
        </row>
        <row r="26">
          <cell r="C26" t="str">
            <v>张伟远</v>
          </cell>
          <cell r="D26" t="str">
            <v>临床医学</v>
          </cell>
          <cell r="E26" t="str">
            <v>姚朱华</v>
          </cell>
          <cell r="F26" t="str">
            <v>天津市人民医院</v>
          </cell>
          <cell r="G26">
            <v>452</v>
          </cell>
        </row>
        <row r="27">
          <cell r="C27" t="str">
            <v>吕亮</v>
          </cell>
          <cell r="D27" t="str">
            <v>临床医学</v>
          </cell>
          <cell r="E27" t="str">
            <v>王华庆</v>
          </cell>
          <cell r="F27" t="str">
            <v>天津市人民医院</v>
          </cell>
          <cell r="G27">
            <v>502</v>
          </cell>
        </row>
        <row r="28">
          <cell r="C28" t="str">
            <v>翟文杰</v>
          </cell>
          <cell r="D28" t="str">
            <v>临床医学</v>
          </cell>
          <cell r="E28" t="str">
            <v>许晨</v>
          </cell>
          <cell r="F28" t="str">
            <v>天津市人民医院</v>
          </cell>
          <cell r="G28">
            <v>474</v>
          </cell>
        </row>
        <row r="29">
          <cell r="C29" t="str">
            <v>李瑞程</v>
          </cell>
          <cell r="D29" t="str">
            <v>临床医学</v>
          </cell>
          <cell r="E29" t="str">
            <v>张昭</v>
          </cell>
          <cell r="F29" t="str">
            <v>天津市人民医院</v>
          </cell>
          <cell r="G29">
            <v>475</v>
          </cell>
        </row>
        <row r="30">
          <cell r="C30" t="str">
            <v>郑菲菲</v>
          </cell>
          <cell r="D30" t="str">
            <v>医学影像学</v>
          </cell>
          <cell r="E30" t="str">
            <v>刘筠</v>
          </cell>
          <cell r="F30" t="str">
            <v>天津市人民医院</v>
          </cell>
          <cell r="G30">
            <v>425</v>
          </cell>
        </row>
        <row r="31">
          <cell r="C31" t="str">
            <v>袁昊</v>
          </cell>
          <cell r="D31" t="str">
            <v>临床医学</v>
          </cell>
          <cell r="E31" t="str">
            <v>张春泽</v>
          </cell>
          <cell r="F31" t="str">
            <v>天津市人民医院</v>
          </cell>
          <cell r="G31">
            <v>467</v>
          </cell>
        </row>
        <row r="32">
          <cell r="C32" t="str">
            <v>周志博</v>
          </cell>
          <cell r="D32" t="str">
            <v>医学影像学</v>
          </cell>
          <cell r="E32" t="str">
            <v>刘筠</v>
          </cell>
          <cell r="F32" t="str">
            <v>天津市人民医院</v>
          </cell>
          <cell r="G32">
            <v>424</v>
          </cell>
        </row>
        <row r="33">
          <cell r="C33" t="str">
            <v>朱锦虹</v>
          </cell>
          <cell r="D33" t="str">
            <v>临床医学</v>
          </cell>
          <cell r="E33" t="str">
            <v>王华庆</v>
          </cell>
          <cell r="F33" t="str">
            <v>天津市人民医院</v>
          </cell>
          <cell r="G33">
            <v>424</v>
          </cell>
        </row>
        <row r="34">
          <cell r="C34" t="str">
            <v>任佳璐</v>
          </cell>
          <cell r="D34" t="str">
            <v>临床医学</v>
          </cell>
          <cell r="E34" t="str">
            <v>曹月娟</v>
          </cell>
          <cell r="F34" t="str">
            <v>天津市人民医院</v>
          </cell>
          <cell r="G34">
            <v>434</v>
          </cell>
        </row>
        <row r="35">
          <cell r="C35" t="str">
            <v>张译方</v>
          </cell>
          <cell r="D35" t="str">
            <v>临床医学</v>
          </cell>
          <cell r="E35" t="str">
            <v>李春君</v>
          </cell>
          <cell r="F35" t="str">
            <v>天津市人民医院</v>
          </cell>
          <cell r="G35">
            <v>474</v>
          </cell>
        </row>
        <row r="36">
          <cell r="C36" t="str">
            <v>张锦涛</v>
          </cell>
          <cell r="D36" t="str">
            <v>临床医学</v>
          </cell>
          <cell r="E36" t="str">
            <v>李慕然</v>
          </cell>
          <cell r="F36" t="str">
            <v>天津市人民医院</v>
          </cell>
          <cell r="G36">
            <v>448</v>
          </cell>
        </row>
        <row r="37">
          <cell r="C37" t="str">
            <v>臧隽昊</v>
          </cell>
          <cell r="D37" t="str">
            <v>临床医学</v>
          </cell>
          <cell r="E37" t="str">
            <v>曹磊</v>
          </cell>
          <cell r="F37" t="str">
            <v>天津市人民医院</v>
          </cell>
          <cell r="G37">
            <v>456</v>
          </cell>
        </row>
        <row r="38">
          <cell r="C38" t="str">
            <v>周月珺</v>
          </cell>
          <cell r="D38" t="str">
            <v>眼视光医学</v>
          </cell>
          <cell r="E38" t="str">
            <v>韩泉洪</v>
          </cell>
          <cell r="F38" t="str">
            <v>天津市眼科医院</v>
          </cell>
          <cell r="G38">
            <v>447</v>
          </cell>
        </row>
        <row r="39">
          <cell r="C39" t="str">
            <v>鲁昱含</v>
          </cell>
          <cell r="D39" t="str">
            <v>临床医学</v>
          </cell>
          <cell r="E39" t="str">
            <v>陈伟</v>
          </cell>
          <cell r="F39" t="str">
            <v>天津市眼科医院</v>
          </cell>
          <cell r="G39">
            <v>456</v>
          </cell>
        </row>
        <row r="40">
          <cell r="C40" t="str">
            <v>覃梓萌</v>
          </cell>
          <cell r="D40" t="str">
            <v>临床医学</v>
          </cell>
          <cell r="E40" t="str">
            <v>韩梅</v>
          </cell>
          <cell r="F40" t="str">
            <v>天津市眼科医院</v>
          </cell>
          <cell r="G40">
            <v>406</v>
          </cell>
        </row>
        <row r="41">
          <cell r="C41" t="str">
            <v>蒋昕</v>
          </cell>
          <cell r="D41" t="str">
            <v>眼视光医学</v>
          </cell>
          <cell r="E41" t="str">
            <v>史学锋</v>
          </cell>
          <cell r="F41" t="str">
            <v>天津市眼科医院</v>
          </cell>
          <cell r="G41">
            <v>495</v>
          </cell>
        </row>
        <row r="42">
          <cell r="C42" t="str">
            <v>吕盼盼</v>
          </cell>
          <cell r="D42" t="str">
            <v>临床医学</v>
          </cell>
          <cell r="E42" t="str">
            <v>郝瑞</v>
          </cell>
          <cell r="F42" t="str">
            <v>天津市眼科医院</v>
          </cell>
          <cell r="G42">
            <v>469</v>
          </cell>
        </row>
        <row r="43">
          <cell r="C43" t="str">
            <v>陈宇欣</v>
          </cell>
          <cell r="D43" t="str">
            <v>眼视光医学</v>
          </cell>
          <cell r="E43" t="str">
            <v>史学锋</v>
          </cell>
          <cell r="F43" t="str">
            <v>天津市眼科医院</v>
          </cell>
          <cell r="G43">
            <v>371</v>
          </cell>
        </row>
        <row r="44">
          <cell r="C44" t="str">
            <v>李真</v>
          </cell>
          <cell r="D44" t="str">
            <v>眼视光医学</v>
          </cell>
          <cell r="E44" t="str">
            <v>张伟</v>
          </cell>
          <cell r="F44" t="str">
            <v>天津市眼科医院</v>
          </cell>
          <cell r="G44">
            <v>464</v>
          </cell>
        </row>
        <row r="45">
          <cell r="C45" t="str">
            <v>刘天歌</v>
          </cell>
          <cell r="D45" t="str">
            <v>临床医学</v>
          </cell>
          <cell r="E45" t="str">
            <v>张伟</v>
          </cell>
          <cell r="F45" t="str">
            <v>天津市眼科医院</v>
          </cell>
          <cell r="G45">
            <v>464</v>
          </cell>
        </row>
        <row r="46">
          <cell r="C46" t="str">
            <v>卢俊梅</v>
          </cell>
          <cell r="D46" t="str">
            <v>眼视光医学</v>
          </cell>
          <cell r="E46" t="str">
            <v>李轩</v>
          </cell>
          <cell r="F46" t="str">
            <v>天津市眼科医院</v>
          </cell>
          <cell r="G46">
            <v>452</v>
          </cell>
        </row>
        <row r="47">
          <cell r="C47" t="str">
            <v>马琳</v>
          </cell>
          <cell r="D47" t="str">
            <v>眼视光医学</v>
          </cell>
          <cell r="E47" t="str">
            <v>薛超</v>
          </cell>
          <cell r="F47" t="str">
            <v>天津市眼科医院</v>
          </cell>
          <cell r="G47">
            <v>443</v>
          </cell>
        </row>
        <row r="48">
          <cell r="C48" t="str">
            <v>秦小雨</v>
          </cell>
          <cell r="D48" t="str">
            <v>眼视光医学</v>
          </cell>
          <cell r="E48" t="str">
            <v>王雁</v>
          </cell>
          <cell r="F48" t="str">
            <v>天津市眼科医院</v>
          </cell>
          <cell r="G48">
            <v>448</v>
          </cell>
        </row>
        <row r="49">
          <cell r="C49" t="str">
            <v>谢睿思</v>
          </cell>
          <cell r="D49" t="str">
            <v>眼视光医学</v>
          </cell>
          <cell r="E49" t="str">
            <v>王雁</v>
          </cell>
          <cell r="F49" t="str">
            <v>天津市眼科医院</v>
          </cell>
          <cell r="G49">
            <v>450</v>
          </cell>
        </row>
        <row r="50">
          <cell r="C50" t="str">
            <v>杨心宇</v>
          </cell>
          <cell r="D50" t="str">
            <v>眼视光医学</v>
          </cell>
          <cell r="E50" t="str">
            <v>陈陆霞</v>
          </cell>
          <cell r="F50" t="str">
            <v>天津市眼科医院</v>
          </cell>
          <cell r="G50">
            <v>457</v>
          </cell>
        </row>
        <row r="51">
          <cell r="C51" t="str">
            <v>尤彬祺</v>
          </cell>
          <cell r="D51" t="str">
            <v>眼视光医学</v>
          </cell>
          <cell r="E51" t="str">
            <v>李轩</v>
          </cell>
          <cell r="F51" t="str">
            <v>天津市眼科医院</v>
          </cell>
          <cell r="G51">
            <v>461</v>
          </cell>
        </row>
        <row r="52">
          <cell r="C52" t="str">
            <v>杨梓晔</v>
          </cell>
          <cell r="D52" t="str">
            <v>临床医学</v>
          </cell>
          <cell r="E52" t="str">
            <v>曲芃芃</v>
          </cell>
          <cell r="F52" t="str">
            <v>天津市中心妇产科医院</v>
          </cell>
          <cell r="G52">
            <v>428</v>
          </cell>
        </row>
        <row r="53">
          <cell r="C53" t="str">
            <v>刘思忱</v>
          </cell>
          <cell r="D53" t="str">
            <v>临床医学</v>
          </cell>
          <cell r="E53" t="str">
            <v>胡元晶</v>
          </cell>
          <cell r="F53" t="str">
            <v>天津市中心妇产科医院</v>
          </cell>
          <cell r="G53">
            <v>406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级"/>
      <sheetName val="23级"/>
    </sheetNames>
    <sheetDataSet>
      <sheetData sheetId="0" refreshError="1"/>
      <sheetData sheetId="1">
        <row r="1">
          <cell r="C1" t="str">
            <v>姓名</v>
          </cell>
          <cell r="D1" t="str">
            <v>专业</v>
          </cell>
          <cell r="E1" t="str">
            <v>导师</v>
          </cell>
          <cell r="F1" t="str">
            <v>考勤40%</v>
          </cell>
          <cell r="G1" t="str">
            <v>年度考核30%</v>
          </cell>
          <cell r="H1" t="str">
            <v>专业病例30%</v>
          </cell>
          <cell r="I1" t="str">
            <v>总成绩</v>
          </cell>
        </row>
        <row r="2">
          <cell r="C2" t="str">
            <v>周志博</v>
          </cell>
          <cell r="D2" t="str">
            <v>放射影像学</v>
          </cell>
          <cell r="E2" t="str">
            <v>刘筠</v>
          </cell>
          <cell r="F2">
            <v>100</v>
          </cell>
          <cell r="G2">
            <v>93.8</v>
          </cell>
          <cell r="H2">
            <v>82</v>
          </cell>
          <cell r="I2">
            <v>92.74</v>
          </cell>
        </row>
        <row r="3">
          <cell r="C3" t="str">
            <v>郑菲菲</v>
          </cell>
          <cell r="D3" t="str">
            <v>放射影像学</v>
          </cell>
          <cell r="E3" t="str">
            <v>刘筠</v>
          </cell>
          <cell r="F3">
            <v>100</v>
          </cell>
          <cell r="G3">
            <v>90</v>
          </cell>
          <cell r="H3">
            <v>88</v>
          </cell>
          <cell r="I3">
            <v>93.4</v>
          </cell>
        </row>
        <row r="4">
          <cell r="C4" t="str">
            <v>钟妮静</v>
          </cell>
          <cell r="D4" t="str">
            <v>麻醉学</v>
          </cell>
          <cell r="E4" t="str">
            <v>张军</v>
          </cell>
          <cell r="F4">
            <v>100</v>
          </cell>
          <cell r="G4">
            <v>88</v>
          </cell>
          <cell r="H4">
            <v>80</v>
          </cell>
          <cell r="I4">
            <v>90.4</v>
          </cell>
        </row>
        <row r="5">
          <cell r="C5" t="str">
            <v>高建伟</v>
          </cell>
          <cell r="D5" t="str">
            <v>内科学</v>
          </cell>
          <cell r="E5" t="str">
            <v>刘艳迪</v>
          </cell>
          <cell r="F5">
            <v>100</v>
          </cell>
          <cell r="G5">
            <v>79.16</v>
          </cell>
          <cell r="H5">
            <v>80</v>
          </cell>
          <cell r="I5">
            <v>87.74799999999999</v>
          </cell>
        </row>
        <row r="6">
          <cell r="C6" t="str">
            <v>张锦涛</v>
          </cell>
          <cell r="D6" t="str">
            <v>内科学</v>
          </cell>
          <cell r="E6" t="str">
            <v>李慕然</v>
          </cell>
          <cell r="F6">
            <v>100</v>
          </cell>
          <cell r="G6">
            <v>82.52</v>
          </cell>
          <cell r="H6">
            <v>80</v>
          </cell>
          <cell r="I6">
            <v>88.756</v>
          </cell>
        </row>
        <row r="7">
          <cell r="C7" t="str">
            <v>张伟远</v>
          </cell>
          <cell r="D7" t="str">
            <v>内科学</v>
          </cell>
          <cell r="E7" t="str">
            <v>姚朱华</v>
          </cell>
          <cell r="F7">
            <v>100</v>
          </cell>
          <cell r="G7">
            <v>85.84</v>
          </cell>
          <cell r="H7">
            <v>80</v>
          </cell>
          <cell r="I7">
            <v>89.751999999999995</v>
          </cell>
        </row>
        <row r="8">
          <cell r="C8" t="str">
            <v>任佳璐</v>
          </cell>
          <cell r="D8" t="str">
            <v>内科学</v>
          </cell>
          <cell r="E8" t="str">
            <v>曹月娟</v>
          </cell>
          <cell r="F8">
            <v>100</v>
          </cell>
          <cell r="G8">
            <v>93.72</v>
          </cell>
          <cell r="H8">
            <v>85</v>
          </cell>
          <cell r="I8">
            <v>93.616</v>
          </cell>
        </row>
        <row r="9">
          <cell r="C9" t="str">
            <v>张译方</v>
          </cell>
          <cell r="D9" t="str">
            <v>内科学</v>
          </cell>
          <cell r="E9" t="str">
            <v>李春君</v>
          </cell>
          <cell r="F9">
            <v>100</v>
          </cell>
          <cell r="G9">
            <v>94.92</v>
          </cell>
          <cell r="H9">
            <v>86</v>
          </cell>
          <cell r="I9">
            <v>94.275999999999996</v>
          </cell>
        </row>
        <row r="10">
          <cell r="C10" t="str">
            <v>吕亮</v>
          </cell>
          <cell r="D10" t="str">
            <v>肿瘤学</v>
          </cell>
          <cell r="E10" t="str">
            <v>王华庆</v>
          </cell>
          <cell r="F10">
            <v>100</v>
          </cell>
          <cell r="G10">
            <v>87.44</v>
          </cell>
          <cell r="H10">
            <v>80</v>
          </cell>
          <cell r="I10">
            <v>90.231999999999999</v>
          </cell>
        </row>
        <row r="11">
          <cell r="C11" t="str">
            <v>朱锦虹</v>
          </cell>
          <cell r="D11" t="str">
            <v>肿瘤学</v>
          </cell>
          <cell r="E11" t="str">
            <v>王华庆</v>
          </cell>
          <cell r="F11">
            <v>100</v>
          </cell>
          <cell r="G11">
            <v>92.52</v>
          </cell>
          <cell r="H11">
            <v>80</v>
          </cell>
          <cell r="I11">
            <v>91.756</v>
          </cell>
        </row>
        <row r="12">
          <cell r="C12" t="str">
            <v>李瑞程</v>
          </cell>
          <cell r="D12" t="str">
            <v>外科学</v>
          </cell>
          <cell r="E12" t="str">
            <v>张昭</v>
          </cell>
          <cell r="F12">
            <v>100</v>
          </cell>
          <cell r="G12">
            <v>90</v>
          </cell>
          <cell r="H12">
            <v>84</v>
          </cell>
          <cell r="I12">
            <v>92.2</v>
          </cell>
        </row>
        <row r="13">
          <cell r="C13" t="str">
            <v>袁昊</v>
          </cell>
          <cell r="D13" t="str">
            <v>外科学</v>
          </cell>
          <cell r="E13" t="str">
            <v>张春泽</v>
          </cell>
          <cell r="F13">
            <v>100</v>
          </cell>
          <cell r="G13">
            <v>90</v>
          </cell>
          <cell r="H13">
            <v>80</v>
          </cell>
          <cell r="I13">
            <v>91</v>
          </cell>
        </row>
        <row r="14">
          <cell r="C14" t="str">
            <v>翟文杰</v>
          </cell>
          <cell r="D14" t="str">
            <v>外科学</v>
          </cell>
          <cell r="E14" t="str">
            <v>许晨</v>
          </cell>
          <cell r="F14">
            <v>100</v>
          </cell>
          <cell r="G14">
            <v>87</v>
          </cell>
          <cell r="H14">
            <v>82</v>
          </cell>
          <cell r="I14">
            <v>90.699999999999989</v>
          </cell>
        </row>
        <row r="15">
          <cell r="C15" t="str">
            <v>臧隽昊</v>
          </cell>
          <cell r="D15" t="str">
            <v>外科学</v>
          </cell>
          <cell r="E15" t="str">
            <v>曹磊</v>
          </cell>
          <cell r="F15">
            <v>100</v>
          </cell>
          <cell r="G15">
            <v>93</v>
          </cell>
          <cell r="H15">
            <v>83</v>
          </cell>
          <cell r="I15">
            <v>92.800000000000011</v>
          </cell>
        </row>
        <row r="16">
          <cell r="C16" t="str">
            <v>谢宜芳</v>
          </cell>
          <cell r="D16" t="str">
            <v>外科学</v>
          </cell>
          <cell r="E16" t="str">
            <v>徐靖</v>
          </cell>
          <cell r="F16">
            <v>100</v>
          </cell>
          <cell r="G16">
            <v>92</v>
          </cell>
          <cell r="H16">
            <v>80</v>
          </cell>
          <cell r="I16">
            <v>91.6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级"/>
      <sheetName val="2024级"/>
    </sheetNames>
    <sheetDataSet>
      <sheetData sheetId="0">
        <row r="5">
          <cell r="C5" t="str">
            <v>蒋昕</v>
          </cell>
          <cell r="D5" t="str">
            <v>眼视光医学</v>
          </cell>
          <cell r="E5" t="str">
            <v>史学锋</v>
          </cell>
          <cell r="F5" t="str">
            <v>天津市眼科医院</v>
          </cell>
          <cell r="G5">
            <v>94.5</v>
          </cell>
        </row>
        <row r="6">
          <cell r="C6" t="str">
            <v>鲁昱含</v>
          </cell>
          <cell r="D6" t="str">
            <v>临床医学</v>
          </cell>
          <cell r="E6" t="str">
            <v>陈伟</v>
          </cell>
          <cell r="F6" t="str">
            <v>天津市眼科医院</v>
          </cell>
          <cell r="G6">
            <v>97.5</v>
          </cell>
        </row>
        <row r="7">
          <cell r="C7" t="str">
            <v>吕盼盼</v>
          </cell>
          <cell r="D7" t="str">
            <v>临床医学</v>
          </cell>
          <cell r="E7" t="str">
            <v>郝瑞</v>
          </cell>
          <cell r="F7" t="str">
            <v>天津市眼科医院</v>
          </cell>
          <cell r="G7">
            <v>97</v>
          </cell>
        </row>
        <row r="8">
          <cell r="C8" t="str">
            <v>覃梓萌</v>
          </cell>
          <cell r="D8" t="str">
            <v>临床医学</v>
          </cell>
          <cell r="E8" t="str">
            <v>韩梅</v>
          </cell>
          <cell r="F8" t="str">
            <v>天津市眼科医院</v>
          </cell>
          <cell r="G8">
            <v>95.5</v>
          </cell>
        </row>
        <row r="9">
          <cell r="C9" t="str">
            <v>周月珺</v>
          </cell>
          <cell r="D9" t="str">
            <v>眼视光医学</v>
          </cell>
          <cell r="E9" t="str">
            <v>韩泉洪</v>
          </cell>
          <cell r="F9" t="str">
            <v>天津市眼科医院</v>
          </cell>
          <cell r="G9">
            <v>98.5</v>
          </cell>
        </row>
        <row r="10">
          <cell r="C10" t="str">
            <v>陈宇欣</v>
          </cell>
          <cell r="D10" t="str">
            <v>眼视光医学</v>
          </cell>
          <cell r="E10" t="str">
            <v>史学锋</v>
          </cell>
          <cell r="F10" t="str">
            <v>天津市眼科医院</v>
          </cell>
          <cell r="G10">
            <v>99.5</v>
          </cell>
        </row>
        <row r="11">
          <cell r="C11" t="str">
            <v>李真</v>
          </cell>
          <cell r="D11" t="str">
            <v>眼视光医学</v>
          </cell>
          <cell r="E11" t="str">
            <v>张伟</v>
          </cell>
          <cell r="F11" t="str">
            <v>天津市眼科医院</v>
          </cell>
          <cell r="G11">
            <v>98</v>
          </cell>
        </row>
        <row r="12">
          <cell r="C12" t="str">
            <v>刘天歌</v>
          </cell>
          <cell r="D12" t="str">
            <v>临床医学</v>
          </cell>
          <cell r="E12" t="str">
            <v>张伟</v>
          </cell>
          <cell r="F12" t="str">
            <v>天津市眼科医院</v>
          </cell>
          <cell r="G12">
            <v>95</v>
          </cell>
        </row>
        <row r="13">
          <cell r="C13" t="str">
            <v>卢俊梅</v>
          </cell>
          <cell r="D13" t="str">
            <v>眼视光医学</v>
          </cell>
          <cell r="E13" t="str">
            <v>李轩</v>
          </cell>
          <cell r="F13" t="str">
            <v>天津市眼科医院</v>
          </cell>
          <cell r="G13">
            <v>96.5</v>
          </cell>
        </row>
        <row r="14">
          <cell r="C14" t="str">
            <v>马琳</v>
          </cell>
          <cell r="D14" t="str">
            <v>眼视光医学</v>
          </cell>
          <cell r="E14" t="str">
            <v>薛超</v>
          </cell>
          <cell r="F14" t="str">
            <v>天津市眼科医院</v>
          </cell>
          <cell r="G14">
            <v>93.5</v>
          </cell>
        </row>
        <row r="15">
          <cell r="C15" t="str">
            <v>秦小雨</v>
          </cell>
          <cell r="D15" t="str">
            <v>眼视光医学</v>
          </cell>
          <cell r="E15" t="str">
            <v>王雁</v>
          </cell>
          <cell r="F15" t="str">
            <v>天津市眼科医院</v>
          </cell>
          <cell r="G15">
            <v>93.5</v>
          </cell>
        </row>
        <row r="16">
          <cell r="C16" t="str">
            <v>谢睿思</v>
          </cell>
          <cell r="D16" t="str">
            <v>眼视光医学</v>
          </cell>
          <cell r="E16" t="str">
            <v>王雁</v>
          </cell>
          <cell r="F16" t="str">
            <v>天津市眼科医院</v>
          </cell>
          <cell r="G16">
            <v>96.5</v>
          </cell>
        </row>
        <row r="17">
          <cell r="C17" t="str">
            <v>杨心宇</v>
          </cell>
          <cell r="D17" t="str">
            <v>眼视光医学</v>
          </cell>
          <cell r="E17" t="str">
            <v>陈陆霞</v>
          </cell>
          <cell r="F17" t="str">
            <v>天津市眼科医院</v>
          </cell>
          <cell r="G17">
            <v>94</v>
          </cell>
        </row>
        <row r="18">
          <cell r="C18" t="str">
            <v>尤彬祺</v>
          </cell>
          <cell r="D18" t="str">
            <v>眼视光医学</v>
          </cell>
          <cell r="E18" t="str">
            <v>李轩</v>
          </cell>
          <cell r="F18" t="str">
            <v>天津市眼科医院</v>
          </cell>
          <cell r="G18">
            <v>99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级"/>
      <sheetName val="2024级"/>
    </sheetNames>
    <sheetDataSet>
      <sheetData sheetId="0">
        <row r="5">
          <cell r="C5" t="str">
            <v>张静宜</v>
          </cell>
          <cell r="D5" t="str">
            <v>医学影像学</v>
          </cell>
          <cell r="E5" t="str">
            <v>夏爽</v>
          </cell>
          <cell r="F5" t="str">
            <v>天津市第一中心医院</v>
          </cell>
          <cell r="G5">
            <v>79.12</v>
          </cell>
        </row>
        <row r="6">
          <cell r="C6" t="str">
            <v>章碧琪</v>
          </cell>
          <cell r="D6" t="str">
            <v>临床医学</v>
          </cell>
          <cell r="E6" t="str">
            <v>王树森</v>
          </cell>
          <cell r="F6" t="str">
            <v>天津市第一中心医院</v>
          </cell>
          <cell r="G6">
            <v>88.45</v>
          </cell>
        </row>
        <row r="7">
          <cell r="C7" t="str">
            <v>廖薇</v>
          </cell>
          <cell r="D7" t="str">
            <v>医学影像学</v>
          </cell>
          <cell r="E7" t="str">
            <v>程悦</v>
          </cell>
          <cell r="F7" t="str">
            <v>天津市第一中心医院</v>
          </cell>
          <cell r="G7">
            <v>78.64</v>
          </cell>
        </row>
        <row r="8">
          <cell r="C8" t="str">
            <v>丁静</v>
          </cell>
          <cell r="D8" t="str">
            <v>医学影像学</v>
          </cell>
          <cell r="E8" t="str">
            <v>夏爽</v>
          </cell>
          <cell r="F8" t="str">
            <v>天津市第一中心医院</v>
          </cell>
          <cell r="G8">
            <v>88</v>
          </cell>
        </row>
        <row r="9">
          <cell r="C9" t="str">
            <v>张恒滔</v>
          </cell>
          <cell r="D9" t="str">
            <v>医学影像学</v>
          </cell>
          <cell r="E9" t="str">
            <v>沈文</v>
          </cell>
          <cell r="F9" t="str">
            <v>天津市第一中心医院</v>
          </cell>
          <cell r="G9">
            <v>92.866666666666703</v>
          </cell>
        </row>
        <row r="10">
          <cell r="C10" t="str">
            <v>康滢蓥</v>
          </cell>
          <cell r="D10" t="str">
            <v>麻醉学</v>
          </cell>
          <cell r="E10" t="str">
            <v>李红霞</v>
          </cell>
          <cell r="F10" t="str">
            <v>天津市第一中心医院</v>
          </cell>
          <cell r="G10">
            <v>90.033333333333303</v>
          </cell>
        </row>
        <row r="11">
          <cell r="C11" t="str">
            <v>薛婧怡</v>
          </cell>
          <cell r="D11" t="str">
            <v>麻醉学</v>
          </cell>
          <cell r="E11" t="str">
            <v>翁亦齐</v>
          </cell>
          <cell r="F11" t="str">
            <v>天津市第一中心医院</v>
          </cell>
          <cell r="G11">
            <v>96.32</v>
          </cell>
        </row>
        <row r="12">
          <cell r="C12" t="str">
            <v>刘相宇</v>
          </cell>
          <cell r="D12" t="str">
            <v>精神医学</v>
          </cell>
          <cell r="E12" t="str">
            <v>张雅敏</v>
          </cell>
          <cell r="F12" t="str">
            <v>天津市第一中心医院</v>
          </cell>
          <cell r="G12">
            <v>93</v>
          </cell>
        </row>
        <row r="13">
          <cell r="C13" t="str">
            <v>刘俊鹏</v>
          </cell>
          <cell r="D13" t="str">
            <v>麻醉学</v>
          </cell>
          <cell r="E13" t="str">
            <v>喻文立</v>
          </cell>
          <cell r="F13" t="str">
            <v>天津市第一中心医院</v>
          </cell>
          <cell r="G13">
            <v>97.44</v>
          </cell>
        </row>
        <row r="14">
          <cell r="C14" t="str">
            <v>王子元</v>
          </cell>
          <cell r="D14" t="str">
            <v>眼视光医学</v>
          </cell>
          <cell r="E14" t="str">
            <v>赵明峰</v>
          </cell>
          <cell r="F14" t="str">
            <v>天津市第一中心医院</v>
          </cell>
          <cell r="G14">
            <v>92.65</v>
          </cell>
        </row>
        <row r="15">
          <cell r="C15" t="str">
            <v>刘昆峰</v>
          </cell>
          <cell r="D15" t="str">
            <v>临床医学</v>
          </cell>
          <cell r="E15" t="str">
            <v>刘谦</v>
          </cell>
          <cell r="F15" t="str">
            <v>天津市第一中心医院</v>
          </cell>
          <cell r="G15">
            <v>83.3333333333333</v>
          </cell>
        </row>
        <row r="16">
          <cell r="C16" t="str">
            <v>王骏羲</v>
          </cell>
          <cell r="D16" t="str">
            <v>麻醉学</v>
          </cell>
          <cell r="E16" t="str">
            <v>喻文立</v>
          </cell>
          <cell r="F16" t="str">
            <v>天津市第一中心医院</v>
          </cell>
          <cell r="G16">
            <v>92.9</v>
          </cell>
        </row>
        <row r="17">
          <cell r="C17" t="str">
            <v>王一然</v>
          </cell>
          <cell r="D17" t="str">
            <v>医学影像学</v>
          </cell>
          <cell r="E17" t="str">
            <v>沈文</v>
          </cell>
          <cell r="F17" t="str">
            <v>天津市第一中心医院</v>
          </cell>
          <cell r="G17">
            <v>86.4</v>
          </cell>
        </row>
        <row r="18">
          <cell r="C18" t="str">
            <v>张小迪</v>
          </cell>
          <cell r="D18" t="str">
            <v>医学影像学</v>
          </cell>
          <cell r="E18" t="str">
            <v>张晓东</v>
          </cell>
          <cell r="F18" t="str">
            <v>天津市第一中心医院</v>
          </cell>
          <cell r="G18">
            <v>88</v>
          </cell>
        </row>
        <row r="19">
          <cell r="C19" t="str">
            <v>单书璇</v>
          </cell>
          <cell r="D19" t="str">
            <v>临床医学</v>
          </cell>
          <cell r="E19" t="str">
            <v>门昌君</v>
          </cell>
          <cell r="F19" t="str">
            <v>天津市第一中心医院</v>
          </cell>
          <cell r="G19">
            <v>96.8</v>
          </cell>
        </row>
        <row r="20">
          <cell r="C20" t="str">
            <v>纪星名</v>
          </cell>
          <cell r="D20" t="str">
            <v>临床医学</v>
          </cell>
          <cell r="E20" t="str">
            <v>王烨</v>
          </cell>
          <cell r="F20" t="str">
            <v>天津市第一中心医院</v>
          </cell>
          <cell r="G20">
            <v>96.08</v>
          </cell>
        </row>
        <row r="21">
          <cell r="C21" t="str">
            <v>赵晓玥</v>
          </cell>
          <cell r="D21" t="str">
            <v>临床医学</v>
          </cell>
          <cell r="E21" t="str">
            <v>陈欣</v>
          </cell>
          <cell r="F21" t="str">
            <v>天津市第一中心医院</v>
          </cell>
          <cell r="G21">
            <v>95.9</v>
          </cell>
        </row>
        <row r="22">
          <cell r="C22" t="str">
            <v>袁俊阳</v>
          </cell>
          <cell r="D22" t="str">
            <v>临床医学</v>
          </cell>
          <cell r="E22" t="str">
            <v>张雅敏</v>
          </cell>
          <cell r="F22" t="str">
            <v>天津市第一中心医院</v>
          </cell>
          <cell r="G22">
            <v>89</v>
          </cell>
        </row>
        <row r="23">
          <cell r="C23" t="str">
            <v>张子健</v>
          </cell>
          <cell r="D23" t="str">
            <v>临床医学</v>
          </cell>
          <cell r="E23" t="str">
            <v>范猛</v>
          </cell>
          <cell r="F23" t="str">
            <v>天津市第一中心医院</v>
          </cell>
          <cell r="G23">
            <v>93.3333333333333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zoomScale="80" zoomScaleNormal="80" workbookViewId="0">
      <selection activeCell="R14" sqref="R14"/>
    </sheetView>
  </sheetViews>
  <sheetFormatPr defaultColWidth="9" defaultRowHeight="15.75" x14ac:dyDescent="0.25"/>
  <cols>
    <col min="1" max="2" width="9" style="4"/>
    <col min="3" max="3" width="18.875" style="4" customWidth="1"/>
    <col min="4" max="4" width="13" style="4" customWidth="1"/>
    <col min="5" max="5" width="15.75" style="4" customWidth="1"/>
    <col min="6" max="6" width="17.25" style="4" customWidth="1"/>
    <col min="7" max="7" width="20.25" style="4" customWidth="1"/>
    <col min="8" max="8" width="18.625" style="5" customWidth="1"/>
    <col min="9" max="9" width="19.5" style="5" customWidth="1"/>
    <col min="10" max="10" width="21.625" style="6" customWidth="1"/>
    <col min="11" max="16384" width="9" style="4"/>
  </cols>
  <sheetData>
    <row r="1" spans="1:10" s="7" customFormat="1" ht="18.75" x14ac:dyDescent="0.3">
      <c r="A1" s="51" t="s">
        <v>104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x14ac:dyDescent="0.25">
      <c r="A2" s="1" t="s">
        <v>0</v>
      </c>
      <c r="B2" s="1" t="s">
        <v>8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97</v>
      </c>
      <c r="I2" s="2" t="s">
        <v>6</v>
      </c>
      <c r="J2" s="3" t="s">
        <v>7</v>
      </c>
    </row>
    <row r="3" spans="1:10" s="14" customFormat="1" x14ac:dyDescent="0.25">
      <c r="A3" s="8">
        <v>1</v>
      </c>
      <c r="B3" s="9" t="s">
        <v>105</v>
      </c>
      <c r="C3" s="8">
        <v>2120231795</v>
      </c>
      <c r="D3" s="8" t="s">
        <v>13</v>
      </c>
      <c r="E3" s="9" t="s">
        <v>98</v>
      </c>
      <c r="F3" s="8" t="s">
        <v>14</v>
      </c>
      <c r="G3" s="10" t="s">
        <v>99</v>
      </c>
      <c r="H3" s="11">
        <f>VLOOKUP(D3,[1]天津临床专硕!$C$5:$G$53,5,FALSE)</f>
        <v>505</v>
      </c>
      <c r="I3" s="12">
        <f>VLOOKUP(D3,'[2]23级'!$C:$I,7,FALSE)</f>
        <v>87.74799999999999</v>
      </c>
      <c r="J3" s="13">
        <f t="shared" ref="J3:J34" si="0">H3*0.5+I3*0.5</f>
        <v>296.37400000000002</v>
      </c>
    </row>
    <row r="4" spans="1:10" s="14" customFormat="1" x14ac:dyDescent="0.25">
      <c r="A4" s="8">
        <v>2</v>
      </c>
      <c r="B4" s="9" t="s">
        <v>105</v>
      </c>
      <c r="C4" s="8">
        <v>2120231915</v>
      </c>
      <c r="D4" s="8" t="s">
        <v>23</v>
      </c>
      <c r="E4" s="9" t="s">
        <v>98</v>
      </c>
      <c r="F4" s="8" t="s">
        <v>24</v>
      </c>
      <c r="G4" s="10" t="s">
        <v>99</v>
      </c>
      <c r="H4" s="11">
        <f>VLOOKUP(D4,[1]天津临床专硕!$C$5:$G$53,5,FALSE)</f>
        <v>502</v>
      </c>
      <c r="I4" s="12">
        <f>VLOOKUP(D4,'[2]23级'!$C:$I,7,FALSE)</f>
        <v>90.231999999999999</v>
      </c>
      <c r="J4" s="13">
        <f t="shared" si="0"/>
        <v>296.11599999999999</v>
      </c>
    </row>
    <row r="5" spans="1:10" s="14" customFormat="1" x14ac:dyDescent="0.25">
      <c r="A5" s="8">
        <v>3</v>
      </c>
      <c r="B5" s="9" t="s">
        <v>105</v>
      </c>
      <c r="C5" s="8">
        <v>2120231890</v>
      </c>
      <c r="D5" s="8" t="s">
        <v>66</v>
      </c>
      <c r="E5" s="9" t="s">
        <v>98</v>
      </c>
      <c r="F5" s="8" t="s">
        <v>67</v>
      </c>
      <c r="G5" s="10" t="s">
        <v>101</v>
      </c>
      <c r="H5" s="11">
        <f>VLOOKUP(D5,[1]天津临床专硕!$C$5:$G$53,5,FALSE)</f>
        <v>495</v>
      </c>
      <c r="I5" s="12">
        <f>VLOOKUP(D5,'[3]2023级'!$C$5:$G$18,5,FALSE)</f>
        <v>94.5</v>
      </c>
      <c r="J5" s="13">
        <f t="shared" si="0"/>
        <v>294.75</v>
      </c>
    </row>
    <row r="6" spans="1:10" s="14" customFormat="1" x14ac:dyDescent="0.25">
      <c r="A6" s="8">
        <v>4</v>
      </c>
      <c r="B6" s="9" t="s">
        <v>105</v>
      </c>
      <c r="C6" s="8">
        <v>2120231923</v>
      </c>
      <c r="D6" s="8" t="s">
        <v>26</v>
      </c>
      <c r="E6" s="9" t="s">
        <v>98</v>
      </c>
      <c r="F6" s="8" t="s">
        <v>27</v>
      </c>
      <c r="G6" s="10" t="s">
        <v>102</v>
      </c>
      <c r="H6" s="11">
        <f>VLOOKUP(D6,[1]天津临床专硕!$C$5:$G$53,5,FALSE)</f>
        <v>480</v>
      </c>
      <c r="I6" s="12">
        <f>VLOOKUP(D6,'[4]2023级'!$C$5:$G$23,5,FALSE)</f>
        <v>92.866666666666703</v>
      </c>
      <c r="J6" s="13">
        <f t="shared" si="0"/>
        <v>286.43333333333334</v>
      </c>
    </row>
    <row r="7" spans="1:10" s="14" customFormat="1" x14ac:dyDescent="0.25">
      <c r="A7" s="8">
        <v>5</v>
      </c>
      <c r="B7" s="9" t="s">
        <v>105</v>
      </c>
      <c r="C7" s="8">
        <v>2120231800</v>
      </c>
      <c r="D7" s="8" t="s">
        <v>57</v>
      </c>
      <c r="E7" s="9" t="s">
        <v>98</v>
      </c>
      <c r="F7" s="8" t="s">
        <v>58</v>
      </c>
      <c r="G7" s="10" t="s">
        <v>99</v>
      </c>
      <c r="H7" s="11">
        <f>VLOOKUP(D7,[1]天津临床专硕!$C$5:$G$53,5,FALSE)</f>
        <v>474</v>
      </c>
      <c r="I7" s="12">
        <f>VLOOKUP(D7,'[2]23级'!$C:$I,7,FALSE)</f>
        <v>94.275999999999996</v>
      </c>
      <c r="J7" s="13">
        <f t="shared" si="0"/>
        <v>284.13799999999998</v>
      </c>
    </row>
    <row r="8" spans="1:10" s="21" customFormat="1" x14ac:dyDescent="0.25">
      <c r="A8" s="15">
        <v>6</v>
      </c>
      <c r="B8" s="16" t="s">
        <v>106</v>
      </c>
      <c r="C8" s="15">
        <v>2120231837</v>
      </c>
      <c r="D8" s="15" t="s">
        <v>38</v>
      </c>
      <c r="E8" s="16" t="s">
        <v>98</v>
      </c>
      <c r="F8" s="15" t="s">
        <v>39</v>
      </c>
      <c r="G8" s="17" t="s">
        <v>99</v>
      </c>
      <c r="H8" s="18">
        <f>VLOOKUP(D8,[1]天津临床专硕!$C$5:$G$53,5,FALSE)</f>
        <v>475</v>
      </c>
      <c r="I8" s="19">
        <f>VLOOKUP(D8,'[2]23级'!$C:$I,7,FALSE)</f>
        <v>92.2</v>
      </c>
      <c r="J8" s="20">
        <f t="shared" si="0"/>
        <v>283.60000000000002</v>
      </c>
    </row>
    <row r="9" spans="1:10" s="21" customFormat="1" x14ac:dyDescent="0.25">
      <c r="A9" s="15">
        <v>7</v>
      </c>
      <c r="B9" s="16" t="s">
        <v>106</v>
      </c>
      <c r="C9" s="15">
        <v>2120231892</v>
      </c>
      <c r="D9" s="15" t="s">
        <v>68</v>
      </c>
      <c r="E9" s="16" t="s">
        <v>98</v>
      </c>
      <c r="F9" s="15" t="s">
        <v>69</v>
      </c>
      <c r="G9" s="17" t="s">
        <v>101</v>
      </c>
      <c r="H9" s="18">
        <f>VLOOKUP(D9,[1]天津临床专硕!$C$5:$G$53,5,FALSE)</f>
        <v>469</v>
      </c>
      <c r="I9" s="19">
        <f>VLOOKUP(D9,'[3]2023级'!$C$5:$G$18,5,FALSE)</f>
        <v>97</v>
      </c>
      <c r="J9" s="20">
        <f t="shared" si="0"/>
        <v>283</v>
      </c>
    </row>
    <row r="10" spans="1:10" s="21" customFormat="1" x14ac:dyDescent="0.25">
      <c r="A10" s="15">
        <v>8</v>
      </c>
      <c r="B10" s="16" t="s">
        <v>106</v>
      </c>
      <c r="C10" s="15">
        <v>2120231841</v>
      </c>
      <c r="D10" s="15" t="s">
        <v>32</v>
      </c>
      <c r="E10" s="16" t="s">
        <v>98</v>
      </c>
      <c r="F10" s="15" t="s">
        <v>33</v>
      </c>
      <c r="G10" s="17" t="s">
        <v>99</v>
      </c>
      <c r="H10" s="18">
        <f>VLOOKUP(D10,[1]天津临床专硕!$C$5:$G$53,5,FALSE)</f>
        <v>474</v>
      </c>
      <c r="I10" s="19">
        <f>VLOOKUP(D10,'[2]23级'!$C:$I,7,FALSE)</f>
        <v>90.699999999999989</v>
      </c>
      <c r="J10" s="20">
        <f t="shared" si="0"/>
        <v>282.35000000000002</v>
      </c>
    </row>
    <row r="11" spans="1:10" s="21" customFormat="1" x14ac:dyDescent="0.25">
      <c r="A11" s="15">
        <v>9</v>
      </c>
      <c r="B11" s="16" t="s">
        <v>106</v>
      </c>
      <c r="C11" s="15">
        <v>2120231897</v>
      </c>
      <c r="D11" s="15" t="s">
        <v>84</v>
      </c>
      <c r="E11" s="16" t="s">
        <v>98</v>
      </c>
      <c r="F11" s="15" t="s">
        <v>85</v>
      </c>
      <c r="G11" s="17" t="s">
        <v>101</v>
      </c>
      <c r="H11" s="18">
        <f>VLOOKUP(D11,[1]天津临床专硕!$C$5:$G$53,5,FALSE)</f>
        <v>464</v>
      </c>
      <c r="I11" s="19">
        <f>VLOOKUP(D11,'[3]2023级'!$C$5:$G$18,5,FALSE)</f>
        <v>98</v>
      </c>
      <c r="J11" s="20">
        <f t="shared" si="0"/>
        <v>281</v>
      </c>
    </row>
    <row r="12" spans="1:10" s="21" customFormat="1" x14ac:dyDescent="0.25">
      <c r="A12" s="15">
        <v>10</v>
      </c>
      <c r="B12" s="16" t="s">
        <v>106</v>
      </c>
      <c r="C12" s="15">
        <v>2120231905</v>
      </c>
      <c r="D12" s="15" t="s">
        <v>96</v>
      </c>
      <c r="E12" s="16" t="s">
        <v>98</v>
      </c>
      <c r="F12" s="15" t="s">
        <v>88</v>
      </c>
      <c r="G12" s="17" t="s">
        <v>101</v>
      </c>
      <c r="H12" s="18">
        <f>VLOOKUP(D12,[1]天津临床专硕!$C$5:$G$53,5,FALSE)</f>
        <v>461</v>
      </c>
      <c r="I12" s="19">
        <f>VLOOKUP(D12,'[3]2023级'!$C$5:$G$18,5,FALSE)</f>
        <v>99</v>
      </c>
      <c r="J12" s="20">
        <f t="shared" si="0"/>
        <v>280</v>
      </c>
    </row>
    <row r="13" spans="1:10" s="21" customFormat="1" x14ac:dyDescent="0.25">
      <c r="A13" s="15">
        <v>11</v>
      </c>
      <c r="B13" s="16" t="s">
        <v>106</v>
      </c>
      <c r="C13" s="15">
        <v>2120231920</v>
      </c>
      <c r="D13" s="15" t="s">
        <v>25</v>
      </c>
      <c r="E13" s="16" t="s">
        <v>98</v>
      </c>
      <c r="F13" s="15" t="s">
        <v>10</v>
      </c>
      <c r="G13" s="17" t="s">
        <v>102</v>
      </c>
      <c r="H13" s="18">
        <f>VLOOKUP(D13,[1]天津临床专硕!$C$5:$G$53,5,FALSE)</f>
        <v>472</v>
      </c>
      <c r="I13" s="19">
        <f>VLOOKUP(D13,'[4]2023级'!$C$5:$G$23,5,FALSE)</f>
        <v>88</v>
      </c>
      <c r="J13" s="20">
        <f t="shared" si="0"/>
        <v>280</v>
      </c>
    </row>
    <row r="14" spans="1:10" s="21" customFormat="1" x14ac:dyDescent="0.25">
      <c r="A14" s="15">
        <v>12</v>
      </c>
      <c r="B14" s="16" t="s">
        <v>106</v>
      </c>
      <c r="C14" s="15">
        <v>2120231814</v>
      </c>
      <c r="D14" s="15" t="s">
        <v>72</v>
      </c>
      <c r="E14" s="16" t="s">
        <v>98</v>
      </c>
      <c r="F14" s="15" t="s">
        <v>73</v>
      </c>
      <c r="G14" s="17" t="s">
        <v>102</v>
      </c>
      <c r="H14" s="18">
        <f>VLOOKUP(D14,[1]天津临床专硕!$C$5:$G$53,5,FALSE)</f>
        <v>463</v>
      </c>
      <c r="I14" s="19">
        <f>VLOOKUP(D14,'[4]2023级'!$C$5:$G$23,5,FALSE)</f>
        <v>96.08</v>
      </c>
      <c r="J14" s="20">
        <f t="shared" si="0"/>
        <v>279.54000000000002</v>
      </c>
    </row>
    <row r="15" spans="1:10" s="21" customFormat="1" x14ac:dyDescent="0.25">
      <c r="A15" s="15">
        <v>13</v>
      </c>
      <c r="B15" s="16" t="s">
        <v>106</v>
      </c>
      <c r="C15" s="15">
        <v>2120231898</v>
      </c>
      <c r="D15" s="15" t="s">
        <v>86</v>
      </c>
      <c r="E15" s="16" t="s">
        <v>98</v>
      </c>
      <c r="F15" s="15" t="s">
        <v>85</v>
      </c>
      <c r="G15" s="17" t="s">
        <v>101</v>
      </c>
      <c r="H15" s="18">
        <f>VLOOKUP(D15,[1]天津临床专硕!$C$5:$G$53,5,FALSE)</f>
        <v>464</v>
      </c>
      <c r="I15" s="19">
        <f>VLOOKUP(D15,'[3]2023级'!$C$5:$G$18,5,FALSE)</f>
        <v>95</v>
      </c>
      <c r="J15" s="20">
        <f t="shared" si="0"/>
        <v>279.5</v>
      </c>
    </row>
    <row r="16" spans="1:10" s="21" customFormat="1" x14ac:dyDescent="0.25">
      <c r="A16" s="15">
        <v>14</v>
      </c>
      <c r="B16" s="16" t="s">
        <v>106</v>
      </c>
      <c r="C16" s="15">
        <v>2120231840</v>
      </c>
      <c r="D16" s="15" t="s">
        <v>42</v>
      </c>
      <c r="E16" s="16" t="s">
        <v>98</v>
      </c>
      <c r="F16" s="15" t="s">
        <v>43</v>
      </c>
      <c r="G16" s="17" t="s">
        <v>99</v>
      </c>
      <c r="H16" s="18">
        <f>VLOOKUP(D16,[1]天津临床专硕!$C$5:$G$53,5,FALSE)</f>
        <v>467</v>
      </c>
      <c r="I16" s="19">
        <f>VLOOKUP(D16,'[2]23级'!$C:$I,7,FALSE)</f>
        <v>91</v>
      </c>
      <c r="J16" s="20">
        <f t="shared" si="0"/>
        <v>279</v>
      </c>
    </row>
    <row r="17" spans="1:10" s="28" customFormat="1" x14ac:dyDescent="0.25">
      <c r="A17" s="22">
        <v>15</v>
      </c>
      <c r="B17" s="23" t="s">
        <v>107</v>
      </c>
      <c r="C17" s="22">
        <v>2120231910</v>
      </c>
      <c r="D17" s="22" t="s">
        <v>48</v>
      </c>
      <c r="E17" s="23" t="s">
        <v>98</v>
      </c>
      <c r="F17" s="22" t="s">
        <v>49</v>
      </c>
      <c r="G17" s="24" t="s">
        <v>102</v>
      </c>
      <c r="H17" s="25">
        <v>460</v>
      </c>
      <c r="I17" s="26">
        <f>VLOOKUP(D17,'[4]2023级'!$C$5:$G$23,5,FALSE)</f>
        <v>97.44</v>
      </c>
      <c r="J17" s="27">
        <f t="shared" si="0"/>
        <v>278.72000000000003</v>
      </c>
    </row>
    <row r="18" spans="1:10" s="28" customFormat="1" x14ac:dyDescent="0.25">
      <c r="A18" s="22">
        <v>16</v>
      </c>
      <c r="B18" s="23" t="s">
        <v>107</v>
      </c>
      <c r="C18" s="22">
        <v>2120231839</v>
      </c>
      <c r="D18" s="22" t="s">
        <v>36</v>
      </c>
      <c r="E18" s="23" t="s">
        <v>98</v>
      </c>
      <c r="F18" s="22" t="s">
        <v>37</v>
      </c>
      <c r="G18" s="24" t="s">
        <v>102</v>
      </c>
      <c r="H18" s="25">
        <f>VLOOKUP(D18,[1]天津临床专硕!$C$5:$G$53,5,FALSE)</f>
        <v>463</v>
      </c>
      <c r="I18" s="26">
        <f>VLOOKUP(D18,'[4]2023级'!$C$5:$G$23,5,FALSE)</f>
        <v>93</v>
      </c>
      <c r="J18" s="27">
        <f t="shared" si="0"/>
        <v>278</v>
      </c>
    </row>
    <row r="19" spans="1:10" s="28" customFormat="1" x14ac:dyDescent="0.25">
      <c r="A19" s="22">
        <v>17</v>
      </c>
      <c r="B19" s="23" t="s">
        <v>107</v>
      </c>
      <c r="C19" s="22">
        <v>2120231797</v>
      </c>
      <c r="D19" s="22" t="s">
        <v>50</v>
      </c>
      <c r="E19" s="23" t="s">
        <v>98</v>
      </c>
      <c r="F19" s="22" t="s">
        <v>51</v>
      </c>
      <c r="G19" s="24" t="s">
        <v>102</v>
      </c>
      <c r="H19" s="25">
        <f>VLOOKUP(D19,[1]天津临床专硕!$C$5:$G$53,5,FALSE)</f>
        <v>463</v>
      </c>
      <c r="I19" s="26">
        <f>VLOOKUP(D19,'[4]2023级'!$C$5:$G$23,5,FALSE)</f>
        <v>92.65</v>
      </c>
      <c r="J19" s="27">
        <f t="shared" si="0"/>
        <v>277.82499999999999</v>
      </c>
    </row>
    <row r="20" spans="1:10" s="28" customFormat="1" x14ac:dyDescent="0.25">
      <c r="A20" s="22">
        <v>18</v>
      </c>
      <c r="B20" s="23" t="s">
        <v>107</v>
      </c>
      <c r="C20" s="22">
        <v>2120231891</v>
      </c>
      <c r="D20" s="22" t="s">
        <v>30</v>
      </c>
      <c r="E20" s="23" t="s">
        <v>98</v>
      </c>
      <c r="F20" s="22" t="s">
        <v>31</v>
      </c>
      <c r="G20" s="24" t="s">
        <v>101</v>
      </c>
      <c r="H20" s="25">
        <f>VLOOKUP(D20,[1]天津临床专硕!$C$5:$G$53,5,FALSE)</f>
        <v>456</v>
      </c>
      <c r="I20" s="26">
        <f>VLOOKUP(D20,'[3]2023级'!$C$5:$G$18,5,FALSE)</f>
        <v>97.5</v>
      </c>
      <c r="J20" s="27">
        <f t="shared" si="0"/>
        <v>276.75</v>
      </c>
    </row>
    <row r="21" spans="1:10" s="28" customFormat="1" x14ac:dyDescent="0.25">
      <c r="A21" s="22">
        <v>19</v>
      </c>
      <c r="B21" s="23" t="s">
        <v>107</v>
      </c>
      <c r="C21" s="22">
        <v>2120231904</v>
      </c>
      <c r="D21" s="22" t="s">
        <v>94</v>
      </c>
      <c r="E21" s="23" t="s">
        <v>98</v>
      </c>
      <c r="F21" s="22" t="s">
        <v>95</v>
      </c>
      <c r="G21" s="24" t="s">
        <v>101</v>
      </c>
      <c r="H21" s="25">
        <f>VLOOKUP(D21,[1]天津临床专硕!$C$5:$G$53,5,FALSE)</f>
        <v>457</v>
      </c>
      <c r="I21" s="26">
        <f>VLOOKUP(D21,'[3]2023级'!$C$5:$G$18,5,FALSE)</f>
        <v>94</v>
      </c>
      <c r="J21" s="27">
        <f t="shared" si="0"/>
        <v>275.5</v>
      </c>
    </row>
    <row r="22" spans="1:10" s="28" customFormat="1" x14ac:dyDescent="0.25">
      <c r="A22" s="22">
        <v>20</v>
      </c>
      <c r="B22" s="23" t="s">
        <v>107</v>
      </c>
      <c r="C22" s="22">
        <v>2120231878</v>
      </c>
      <c r="D22" s="22" t="s">
        <v>77</v>
      </c>
      <c r="E22" s="23" t="s">
        <v>98</v>
      </c>
      <c r="F22" s="22" t="s">
        <v>78</v>
      </c>
      <c r="G22" s="24" t="s">
        <v>99</v>
      </c>
      <c r="H22" s="25">
        <f>VLOOKUP(D22,[1]天津临床专硕!$C$5:$G$53,5,FALSE)</f>
        <v>456</v>
      </c>
      <c r="I22" s="26">
        <f>VLOOKUP(D22,'[2]23级'!$C:$I,7,FALSE)</f>
        <v>92.800000000000011</v>
      </c>
      <c r="J22" s="27">
        <f t="shared" si="0"/>
        <v>274.39999999999998</v>
      </c>
    </row>
    <row r="23" spans="1:10" s="28" customFormat="1" x14ac:dyDescent="0.25">
      <c r="A23" s="22">
        <v>21</v>
      </c>
      <c r="B23" s="23" t="s">
        <v>107</v>
      </c>
      <c r="C23" s="22">
        <v>2120231899</v>
      </c>
      <c r="D23" s="22" t="s">
        <v>87</v>
      </c>
      <c r="E23" s="23" t="s">
        <v>98</v>
      </c>
      <c r="F23" s="22" t="s">
        <v>88</v>
      </c>
      <c r="G23" s="24" t="s">
        <v>101</v>
      </c>
      <c r="H23" s="25">
        <f>VLOOKUP(D23,[1]天津临床专硕!$C$5:$G$53,5,FALSE)</f>
        <v>452</v>
      </c>
      <c r="I23" s="26">
        <f>VLOOKUP(D23,'[3]2023级'!$C$5:$G$18,5,FALSE)</f>
        <v>96.5</v>
      </c>
      <c r="J23" s="27">
        <f t="shared" si="0"/>
        <v>274.25</v>
      </c>
    </row>
    <row r="24" spans="1:10" s="28" customFormat="1" x14ac:dyDescent="0.25">
      <c r="A24" s="22">
        <v>22</v>
      </c>
      <c r="B24" s="23" t="s">
        <v>107</v>
      </c>
      <c r="C24" s="22">
        <v>2120231903</v>
      </c>
      <c r="D24" s="22" t="s">
        <v>93</v>
      </c>
      <c r="E24" s="23" t="s">
        <v>98</v>
      </c>
      <c r="F24" s="22" t="s">
        <v>92</v>
      </c>
      <c r="G24" s="24" t="s">
        <v>101</v>
      </c>
      <c r="H24" s="25">
        <f>VLOOKUP(D24,[1]天津临床专硕!$C$5:$G$53,5,FALSE)</f>
        <v>450</v>
      </c>
      <c r="I24" s="26">
        <f>VLOOKUP(D24,'[3]2023级'!$C$5:$G$18,5,FALSE)</f>
        <v>96.5</v>
      </c>
      <c r="J24" s="27">
        <f t="shared" si="0"/>
        <v>273.25</v>
      </c>
    </row>
    <row r="25" spans="1:10" s="28" customFormat="1" x14ac:dyDescent="0.25">
      <c r="A25" s="22">
        <v>23</v>
      </c>
      <c r="B25" s="23" t="s">
        <v>107</v>
      </c>
      <c r="C25" s="22">
        <v>2120231894</v>
      </c>
      <c r="D25" s="22" t="s">
        <v>17</v>
      </c>
      <c r="E25" s="23" t="s">
        <v>98</v>
      </c>
      <c r="F25" s="22" t="s">
        <v>18</v>
      </c>
      <c r="G25" s="24" t="s">
        <v>101</v>
      </c>
      <c r="H25" s="25">
        <f>VLOOKUP(D25,[1]天津临床专硕!$C$5:$G$53,5,FALSE)</f>
        <v>447</v>
      </c>
      <c r="I25" s="26">
        <f>VLOOKUP(D25,'[3]2023级'!$C$5:$G$18,5,FALSE)</f>
        <v>98.5</v>
      </c>
      <c r="J25" s="27">
        <f t="shared" si="0"/>
        <v>272.75</v>
      </c>
    </row>
    <row r="26" spans="1:10" s="28" customFormat="1" x14ac:dyDescent="0.25">
      <c r="A26" s="22">
        <v>24</v>
      </c>
      <c r="B26" s="23" t="s">
        <v>107</v>
      </c>
      <c r="C26" s="22">
        <v>2120231924</v>
      </c>
      <c r="D26" s="22" t="s">
        <v>9</v>
      </c>
      <c r="E26" s="23" t="s">
        <v>98</v>
      </c>
      <c r="F26" s="22" t="s">
        <v>10</v>
      </c>
      <c r="G26" s="24" t="s">
        <v>102</v>
      </c>
      <c r="H26" s="25">
        <f>VLOOKUP(D26,[1]天津临床专硕!$C$5:$G$53,5,FALSE)</f>
        <v>465</v>
      </c>
      <c r="I26" s="26">
        <f>VLOOKUP(D26,'[4]2023级'!$C$5:$G$23,5,FALSE)</f>
        <v>79.12</v>
      </c>
      <c r="J26" s="27">
        <f t="shared" si="0"/>
        <v>272.06</v>
      </c>
    </row>
    <row r="27" spans="1:10" s="28" customFormat="1" x14ac:dyDescent="0.25">
      <c r="A27" s="22">
        <v>25</v>
      </c>
      <c r="B27" s="23" t="s">
        <v>107</v>
      </c>
      <c r="C27" s="22">
        <v>2120231799</v>
      </c>
      <c r="D27" s="22" t="s">
        <v>15</v>
      </c>
      <c r="E27" s="23" t="s">
        <v>98</v>
      </c>
      <c r="F27" s="22" t="s">
        <v>16</v>
      </c>
      <c r="G27" s="24" t="s">
        <v>99</v>
      </c>
      <c r="H27" s="25">
        <f>VLOOKUP(D27,[1]天津临床专硕!$C$5:$G$53,5,FALSE)</f>
        <v>452</v>
      </c>
      <c r="I27" s="26">
        <f>VLOOKUP(D27,'[2]23级'!$C:$I,7,FALSE)</f>
        <v>89.751999999999995</v>
      </c>
      <c r="J27" s="27">
        <f t="shared" si="0"/>
        <v>270.87599999999998</v>
      </c>
    </row>
    <row r="28" spans="1:10" s="28" customFormat="1" x14ac:dyDescent="0.25">
      <c r="A28" s="22">
        <v>26</v>
      </c>
      <c r="B28" s="23" t="s">
        <v>107</v>
      </c>
      <c r="C28" s="22">
        <v>2120231901</v>
      </c>
      <c r="D28" s="22" t="s">
        <v>91</v>
      </c>
      <c r="E28" s="23" t="s">
        <v>98</v>
      </c>
      <c r="F28" s="22" t="s">
        <v>92</v>
      </c>
      <c r="G28" s="24" t="s">
        <v>101</v>
      </c>
      <c r="H28" s="25">
        <f>VLOOKUP(D28,[1]天津临床专硕!$C$5:$G$53,5,FALSE)</f>
        <v>448</v>
      </c>
      <c r="I28" s="26">
        <f>VLOOKUP(D28,'[3]2023级'!$C$5:$G$18,5,FALSE)</f>
        <v>93.5</v>
      </c>
      <c r="J28" s="27">
        <f t="shared" si="0"/>
        <v>270.75</v>
      </c>
    </row>
    <row r="29" spans="1:10" s="28" customFormat="1" x14ac:dyDescent="0.25">
      <c r="A29" s="22">
        <v>27</v>
      </c>
      <c r="B29" s="23" t="s">
        <v>107</v>
      </c>
      <c r="C29" s="22">
        <v>2120231798</v>
      </c>
      <c r="D29" s="22" t="s">
        <v>64</v>
      </c>
      <c r="E29" s="23" t="s">
        <v>98</v>
      </c>
      <c r="F29" s="22" t="s">
        <v>65</v>
      </c>
      <c r="G29" s="24" t="s">
        <v>99</v>
      </c>
      <c r="H29" s="25">
        <f>VLOOKUP(D29,[1]天津临床专硕!$C$5:$G$53,5,FALSE)</f>
        <v>448</v>
      </c>
      <c r="I29" s="26">
        <f>VLOOKUP(D29,'[2]23级'!$C:$I,7,FALSE)</f>
        <v>88.756</v>
      </c>
      <c r="J29" s="27">
        <f t="shared" si="0"/>
        <v>268.37799999999999</v>
      </c>
    </row>
    <row r="30" spans="1:10" s="28" customFormat="1" x14ac:dyDescent="0.25">
      <c r="A30" s="22">
        <v>28</v>
      </c>
      <c r="B30" s="23" t="s">
        <v>107</v>
      </c>
      <c r="C30" s="22">
        <v>2120231900</v>
      </c>
      <c r="D30" s="22" t="s">
        <v>89</v>
      </c>
      <c r="E30" s="23" t="s">
        <v>98</v>
      </c>
      <c r="F30" s="22" t="s">
        <v>90</v>
      </c>
      <c r="G30" s="24" t="s">
        <v>101</v>
      </c>
      <c r="H30" s="25">
        <f>VLOOKUP(D30,[1]天津临床专硕!$C$5:$G$53,5,FALSE)</f>
        <v>443</v>
      </c>
      <c r="I30" s="26">
        <f>VLOOKUP(D30,'[3]2023级'!$C$5:$G$18,5,FALSE)</f>
        <v>93.5</v>
      </c>
      <c r="J30" s="27">
        <f t="shared" si="0"/>
        <v>268.25</v>
      </c>
    </row>
    <row r="31" spans="1:10" s="28" customFormat="1" x14ac:dyDescent="0.25">
      <c r="A31" s="22">
        <v>29</v>
      </c>
      <c r="B31" s="23" t="s">
        <v>107</v>
      </c>
      <c r="C31" s="22">
        <v>2120231842</v>
      </c>
      <c r="D31" s="22" t="s">
        <v>19</v>
      </c>
      <c r="E31" s="23" t="s">
        <v>98</v>
      </c>
      <c r="F31" s="22" t="s">
        <v>20</v>
      </c>
      <c r="G31" s="24" t="s">
        <v>102</v>
      </c>
      <c r="H31" s="25">
        <f>VLOOKUP(D31,[1]天津临床专硕!$C$5:$G$53,5,FALSE)</f>
        <v>448</v>
      </c>
      <c r="I31" s="26">
        <f>VLOOKUP(D31,'[4]2023级'!$C$5:$G$23,5,FALSE)</f>
        <v>88.45</v>
      </c>
      <c r="J31" s="27">
        <f t="shared" si="0"/>
        <v>268.22500000000002</v>
      </c>
    </row>
    <row r="32" spans="1:10" s="28" customFormat="1" x14ac:dyDescent="0.25">
      <c r="A32" s="22">
        <v>30</v>
      </c>
      <c r="B32" s="23" t="s">
        <v>107</v>
      </c>
      <c r="C32" s="22">
        <v>2120231925</v>
      </c>
      <c r="D32" s="22" t="s">
        <v>62</v>
      </c>
      <c r="E32" s="23" t="s">
        <v>98</v>
      </c>
      <c r="F32" s="22" t="s">
        <v>63</v>
      </c>
      <c r="G32" s="24" t="s">
        <v>102</v>
      </c>
      <c r="H32" s="25">
        <f>VLOOKUP(D32,[1]天津临床专硕!$C$5:$G$53,5,FALSE)</f>
        <v>445</v>
      </c>
      <c r="I32" s="26">
        <f>VLOOKUP(D32,'[4]2023级'!$C$5:$G$23,5,FALSE)</f>
        <v>88</v>
      </c>
      <c r="J32" s="27">
        <f t="shared" si="0"/>
        <v>266.5</v>
      </c>
    </row>
    <row r="33" spans="1:10" s="28" customFormat="1" x14ac:dyDescent="0.25">
      <c r="A33" s="22">
        <v>31</v>
      </c>
      <c r="B33" s="23" t="s">
        <v>107</v>
      </c>
      <c r="C33" s="22">
        <v>2120231832</v>
      </c>
      <c r="D33" s="22" t="s">
        <v>74</v>
      </c>
      <c r="E33" s="23" t="s">
        <v>98</v>
      </c>
      <c r="F33" s="22" t="s">
        <v>75</v>
      </c>
      <c r="G33" s="24" t="s">
        <v>102</v>
      </c>
      <c r="H33" s="25">
        <f>VLOOKUP(D33,[1]天津临床专硕!$C$5:$G$53,5,FALSE)</f>
        <v>433</v>
      </c>
      <c r="I33" s="26">
        <f>VLOOKUP(D33,'[4]2023级'!$C$5:$G$23,5,FALSE)</f>
        <v>95.9</v>
      </c>
      <c r="J33" s="27">
        <f t="shared" si="0"/>
        <v>264.45</v>
      </c>
    </row>
    <row r="34" spans="1:10" s="28" customFormat="1" x14ac:dyDescent="0.25">
      <c r="A34" s="22">
        <v>32</v>
      </c>
      <c r="B34" s="23" t="s">
        <v>107</v>
      </c>
      <c r="C34" s="22">
        <v>2120231796</v>
      </c>
      <c r="D34" s="22" t="s">
        <v>55</v>
      </c>
      <c r="E34" s="23" t="s">
        <v>98</v>
      </c>
      <c r="F34" s="22" t="s">
        <v>56</v>
      </c>
      <c r="G34" s="24" t="s">
        <v>99</v>
      </c>
      <c r="H34" s="25">
        <f>VLOOKUP(D34,[1]天津临床专硕!$C$5:$G$53,5,FALSE)</f>
        <v>434</v>
      </c>
      <c r="I34" s="26">
        <f>VLOOKUP(D34,'[2]23级'!$C:$I,7,FALSE)</f>
        <v>93.616</v>
      </c>
      <c r="J34" s="27">
        <f t="shared" si="0"/>
        <v>263.80799999999999</v>
      </c>
    </row>
    <row r="35" spans="1:10" s="28" customFormat="1" x14ac:dyDescent="0.25">
      <c r="A35" s="22">
        <v>33</v>
      </c>
      <c r="B35" s="23" t="s">
        <v>107</v>
      </c>
      <c r="C35" s="22">
        <v>2120231838</v>
      </c>
      <c r="D35" s="22" t="s">
        <v>52</v>
      </c>
      <c r="E35" s="23" t="s">
        <v>98</v>
      </c>
      <c r="F35" s="22" t="s">
        <v>53</v>
      </c>
      <c r="G35" s="24" t="s">
        <v>102</v>
      </c>
      <c r="H35" s="25">
        <f>VLOOKUP(D35,[1]天津临床专硕!$C$5:$G$53,5,FALSE)</f>
        <v>443</v>
      </c>
      <c r="I35" s="26">
        <f>VLOOKUP(D35,'[4]2023级'!$C$5:$G$23,5,FALSE)</f>
        <v>83.3333333333333</v>
      </c>
      <c r="J35" s="27">
        <f t="shared" ref="J35:J51" si="1">H35*0.5+I35*0.5</f>
        <v>263.16666666666663</v>
      </c>
    </row>
    <row r="36" spans="1:10" s="28" customFormat="1" x14ac:dyDescent="0.25">
      <c r="A36" s="22">
        <v>34</v>
      </c>
      <c r="B36" s="23" t="s">
        <v>107</v>
      </c>
      <c r="C36" s="22">
        <v>2120231885</v>
      </c>
      <c r="D36" s="22" t="s">
        <v>11</v>
      </c>
      <c r="E36" s="23" t="s">
        <v>98</v>
      </c>
      <c r="F36" s="22" t="s">
        <v>12</v>
      </c>
      <c r="G36" s="24" t="s">
        <v>103</v>
      </c>
      <c r="H36" s="25">
        <f>VLOOKUP(D36,[1]天津临床专硕!$C$5:$G$53,5,FALSE)</f>
        <v>428</v>
      </c>
      <c r="I36" s="26">
        <v>96.6</v>
      </c>
      <c r="J36" s="27">
        <f t="shared" si="1"/>
        <v>262.3</v>
      </c>
    </row>
    <row r="37" spans="1:10" s="28" customFormat="1" x14ac:dyDescent="0.25">
      <c r="A37" s="22">
        <v>35</v>
      </c>
      <c r="B37" s="23" t="s">
        <v>107</v>
      </c>
      <c r="C37" s="22">
        <v>2120231913</v>
      </c>
      <c r="D37" s="22" t="s">
        <v>34</v>
      </c>
      <c r="E37" s="23" t="s">
        <v>98</v>
      </c>
      <c r="F37" s="22" t="s">
        <v>35</v>
      </c>
      <c r="G37" s="24" t="s">
        <v>102</v>
      </c>
      <c r="H37" s="25">
        <f>VLOOKUP(D37,[1]天津临床专硕!$C$5:$G$53,5,FALSE)</f>
        <v>427</v>
      </c>
      <c r="I37" s="26">
        <f>VLOOKUP(D37,'[4]2023级'!$C$5:$G$23,5,FALSE)</f>
        <v>96.32</v>
      </c>
      <c r="J37" s="27">
        <f t="shared" si="1"/>
        <v>261.65999999999997</v>
      </c>
    </row>
    <row r="38" spans="1:10" s="28" customFormat="1" x14ac:dyDescent="0.25">
      <c r="A38" s="22">
        <v>36</v>
      </c>
      <c r="B38" s="23" t="s">
        <v>107</v>
      </c>
      <c r="C38" s="22">
        <v>2120231883</v>
      </c>
      <c r="D38" s="22" t="s">
        <v>79</v>
      </c>
      <c r="E38" s="23" t="s">
        <v>98</v>
      </c>
      <c r="F38" s="22" t="s">
        <v>80</v>
      </c>
      <c r="G38" s="24" t="s">
        <v>102</v>
      </c>
      <c r="H38" s="25">
        <f>VLOOKUP(D38,[1]天津临床专硕!$C$5:$G$53,5,FALSE)</f>
        <v>426</v>
      </c>
      <c r="I38" s="26">
        <f>VLOOKUP(D38,'[4]2023级'!$C$5:$G$23,5,FALSE)</f>
        <v>93.3333333333333</v>
      </c>
      <c r="J38" s="27">
        <f t="shared" si="1"/>
        <v>259.66666666666663</v>
      </c>
    </row>
    <row r="39" spans="1:10" s="28" customFormat="1" x14ac:dyDescent="0.25">
      <c r="A39" s="22">
        <v>37</v>
      </c>
      <c r="B39" s="23" t="s">
        <v>107</v>
      </c>
      <c r="C39" s="22">
        <v>2120231926</v>
      </c>
      <c r="D39" s="22" t="s">
        <v>40</v>
      </c>
      <c r="E39" s="23" t="s">
        <v>98</v>
      </c>
      <c r="F39" s="22" t="s">
        <v>41</v>
      </c>
      <c r="G39" s="24" t="s">
        <v>99</v>
      </c>
      <c r="H39" s="25">
        <f>VLOOKUP(D39,[1]天津临床专硕!$C$5:$G$53,5,FALSE)</f>
        <v>425</v>
      </c>
      <c r="I39" s="26">
        <f>VLOOKUP(D39,'[2]23级'!$C:$I,7,FALSE)</f>
        <v>93.4</v>
      </c>
      <c r="J39" s="27">
        <f t="shared" si="1"/>
        <v>259.2</v>
      </c>
    </row>
    <row r="40" spans="1:10" s="28" customFormat="1" x14ac:dyDescent="0.25">
      <c r="A40" s="22">
        <v>38</v>
      </c>
      <c r="B40" s="23" t="s">
        <v>107</v>
      </c>
      <c r="C40" s="22">
        <v>2120231806</v>
      </c>
      <c r="D40" s="22" t="s">
        <v>70</v>
      </c>
      <c r="E40" s="23" t="s">
        <v>98</v>
      </c>
      <c r="F40" s="22" t="s">
        <v>71</v>
      </c>
      <c r="G40" s="24" t="s">
        <v>102</v>
      </c>
      <c r="H40" s="25">
        <f>VLOOKUP(D40,[1]天津临床专硕!$C$5:$G$53,5,FALSE)</f>
        <v>421</v>
      </c>
      <c r="I40" s="26">
        <f>VLOOKUP(D40,'[4]2023级'!$C$5:$G$23,5,FALSE)</f>
        <v>96.8</v>
      </c>
      <c r="J40" s="27">
        <f t="shared" si="1"/>
        <v>258.89999999999998</v>
      </c>
    </row>
    <row r="41" spans="1:10" s="28" customFormat="1" x14ac:dyDescent="0.25">
      <c r="A41" s="22">
        <v>39</v>
      </c>
      <c r="B41" s="23" t="s">
        <v>107</v>
      </c>
      <c r="C41" s="22">
        <v>2120231927</v>
      </c>
      <c r="D41" s="22" t="s">
        <v>44</v>
      </c>
      <c r="E41" s="23" t="s">
        <v>98</v>
      </c>
      <c r="F41" s="22" t="s">
        <v>41</v>
      </c>
      <c r="G41" s="24" t="s">
        <v>99</v>
      </c>
      <c r="H41" s="25">
        <f>VLOOKUP(D41,[1]天津临床专硕!$C$5:$G$53,5,FALSE)</f>
        <v>424</v>
      </c>
      <c r="I41" s="26">
        <f>VLOOKUP(D41,'[2]23级'!$C:$I,7,FALSE)</f>
        <v>92.74</v>
      </c>
      <c r="J41" s="27">
        <f t="shared" si="1"/>
        <v>258.37</v>
      </c>
    </row>
    <row r="42" spans="1:10" s="28" customFormat="1" x14ac:dyDescent="0.25">
      <c r="A42" s="22">
        <v>40</v>
      </c>
      <c r="B42" s="23" t="s">
        <v>107</v>
      </c>
      <c r="C42" s="22">
        <v>2120231916</v>
      </c>
      <c r="D42" s="22" t="s">
        <v>45</v>
      </c>
      <c r="E42" s="23" t="s">
        <v>98</v>
      </c>
      <c r="F42" s="22" t="s">
        <v>24</v>
      </c>
      <c r="G42" s="24" t="s">
        <v>99</v>
      </c>
      <c r="H42" s="25">
        <f>VLOOKUP(D42,[1]天津临床专硕!$C$5:$G$53,5,FALSE)</f>
        <v>424</v>
      </c>
      <c r="I42" s="26">
        <f>VLOOKUP(D42,'[2]23级'!$C:$I,7,FALSE)</f>
        <v>91.756</v>
      </c>
      <c r="J42" s="27">
        <f t="shared" si="1"/>
        <v>257.87799999999999</v>
      </c>
    </row>
    <row r="43" spans="1:10" s="28" customFormat="1" x14ac:dyDescent="0.25">
      <c r="A43" s="22">
        <v>41</v>
      </c>
      <c r="B43" s="23" t="s">
        <v>107</v>
      </c>
      <c r="C43" s="22">
        <v>2120231922</v>
      </c>
      <c r="D43" s="22" t="s">
        <v>59</v>
      </c>
      <c r="E43" s="23" t="s">
        <v>98</v>
      </c>
      <c r="F43" s="22" t="s">
        <v>27</v>
      </c>
      <c r="G43" s="24" t="s">
        <v>102</v>
      </c>
      <c r="H43" s="25">
        <f>VLOOKUP(D43,[1]天津临床专硕!$C$5:$G$53,5,FALSE)</f>
        <v>416</v>
      </c>
      <c r="I43" s="26">
        <f>VLOOKUP(D43,'[4]2023级'!$C$5:$G$23,5,FALSE)</f>
        <v>86.4</v>
      </c>
      <c r="J43" s="27">
        <f t="shared" si="1"/>
        <v>251.2</v>
      </c>
    </row>
    <row r="44" spans="1:10" s="28" customFormat="1" x14ac:dyDescent="0.25">
      <c r="A44" s="22">
        <v>42</v>
      </c>
      <c r="B44" s="23" t="s">
        <v>107</v>
      </c>
      <c r="C44" s="22">
        <v>2120231893</v>
      </c>
      <c r="D44" s="22" t="s">
        <v>60</v>
      </c>
      <c r="E44" s="23" t="s">
        <v>98</v>
      </c>
      <c r="F44" s="22" t="s">
        <v>61</v>
      </c>
      <c r="G44" s="24" t="s">
        <v>101</v>
      </c>
      <c r="H44" s="25">
        <f>VLOOKUP(D44,[1]天津临床专硕!$C$5:$G$53,5,FALSE)</f>
        <v>406</v>
      </c>
      <c r="I44" s="26">
        <f>VLOOKUP(D44,'[3]2023级'!$C$5:$G$18,5,FALSE)</f>
        <v>95.5</v>
      </c>
      <c r="J44" s="27">
        <f t="shared" si="1"/>
        <v>250.75</v>
      </c>
    </row>
    <row r="45" spans="1:10" s="28" customFormat="1" x14ac:dyDescent="0.25">
      <c r="A45" s="22">
        <v>43</v>
      </c>
      <c r="B45" s="23" t="s">
        <v>107</v>
      </c>
      <c r="C45" s="22">
        <v>2120231912</v>
      </c>
      <c r="D45" s="22" t="s">
        <v>54</v>
      </c>
      <c r="E45" s="23" t="s">
        <v>98</v>
      </c>
      <c r="F45" s="22" t="s">
        <v>49</v>
      </c>
      <c r="G45" s="24" t="s">
        <v>102</v>
      </c>
      <c r="H45" s="25">
        <f>VLOOKUP(D45,[1]天津临床专硕!$C$5:$G$53,5,FALSE)</f>
        <v>408</v>
      </c>
      <c r="I45" s="26">
        <f>VLOOKUP(D45,'[4]2023级'!$C$5:$G$23,5,FALSE)</f>
        <v>92.9</v>
      </c>
      <c r="J45" s="27">
        <f t="shared" si="1"/>
        <v>250.45</v>
      </c>
    </row>
    <row r="46" spans="1:10" s="28" customFormat="1" x14ac:dyDescent="0.25">
      <c r="A46" s="22">
        <v>44</v>
      </c>
      <c r="B46" s="23" t="s">
        <v>107</v>
      </c>
      <c r="C46" s="22">
        <v>2120231887</v>
      </c>
      <c r="D46" s="22" t="s">
        <v>81</v>
      </c>
      <c r="E46" s="23" t="s">
        <v>98</v>
      </c>
      <c r="F46" s="22" t="s">
        <v>82</v>
      </c>
      <c r="G46" s="24" t="s">
        <v>103</v>
      </c>
      <c r="H46" s="25">
        <f>VLOOKUP(D46,[1]天津临床专硕!$C$5:$G$53,5,FALSE)</f>
        <v>406</v>
      </c>
      <c r="I46" s="26">
        <v>85</v>
      </c>
      <c r="J46" s="27">
        <f t="shared" si="1"/>
        <v>245.5</v>
      </c>
    </row>
    <row r="47" spans="1:10" s="28" customFormat="1" x14ac:dyDescent="0.25">
      <c r="A47" s="22">
        <v>45</v>
      </c>
      <c r="B47" s="23" t="s">
        <v>107</v>
      </c>
      <c r="C47" s="22">
        <v>2120231921</v>
      </c>
      <c r="D47" s="22" t="s">
        <v>21</v>
      </c>
      <c r="E47" s="23" t="s">
        <v>98</v>
      </c>
      <c r="F47" s="22" t="s">
        <v>22</v>
      </c>
      <c r="G47" s="24" t="s">
        <v>102</v>
      </c>
      <c r="H47" s="25">
        <f>VLOOKUP(D47,[1]天津临床专硕!$C$5:$G$53,5,FALSE)</f>
        <v>411</v>
      </c>
      <c r="I47" s="26">
        <f>VLOOKUP(D47,'[4]2023级'!$C$5:$G$23,5,FALSE)</f>
        <v>78.64</v>
      </c>
      <c r="J47" s="27">
        <f t="shared" si="1"/>
        <v>244.82</v>
      </c>
    </row>
    <row r="48" spans="1:10" s="28" customFormat="1" x14ac:dyDescent="0.25">
      <c r="A48" s="22">
        <v>46</v>
      </c>
      <c r="B48" s="23" t="s">
        <v>107</v>
      </c>
      <c r="C48" s="22">
        <v>2120231909</v>
      </c>
      <c r="D48" s="22" t="s">
        <v>28</v>
      </c>
      <c r="E48" s="23" t="s">
        <v>98</v>
      </c>
      <c r="F48" s="22" t="s">
        <v>29</v>
      </c>
      <c r="G48" s="24" t="s">
        <v>102</v>
      </c>
      <c r="H48" s="25">
        <f>VLOOKUP(D48,[1]天津临床专硕!$C$5:$G$53,5,FALSE)</f>
        <v>396</v>
      </c>
      <c r="I48" s="26">
        <f>VLOOKUP(D48,'[4]2023级'!$C$5:$G$23,5,FALSE)</f>
        <v>90.033333333333303</v>
      </c>
      <c r="J48" s="27">
        <f t="shared" si="1"/>
        <v>243.01666666666665</v>
      </c>
    </row>
    <row r="49" spans="1:10" s="28" customFormat="1" x14ac:dyDescent="0.25">
      <c r="A49" s="22">
        <v>47</v>
      </c>
      <c r="B49" s="23" t="s">
        <v>107</v>
      </c>
      <c r="C49" s="22">
        <v>2120231896</v>
      </c>
      <c r="D49" s="22" t="s">
        <v>83</v>
      </c>
      <c r="E49" s="23" t="s">
        <v>98</v>
      </c>
      <c r="F49" s="22" t="s">
        <v>67</v>
      </c>
      <c r="G49" s="24" t="s">
        <v>101</v>
      </c>
      <c r="H49" s="25">
        <f>VLOOKUP(D49,[1]天津临床专硕!$C$5:$G$53,5,FALSE)</f>
        <v>371</v>
      </c>
      <c r="I49" s="26">
        <f>VLOOKUP(D49,'[3]2023级'!$C$5:$G$18,5,FALSE)</f>
        <v>99.5</v>
      </c>
      <c r="J49" s="27">
        <f t="shared" si="1"/>
        <v>235.25</v>
      </c>
    </row>
    <row r="50" spans="1:10" s="28" customFormat="1" x14ac:dyDescent="0.25">
      <c r="A50" s="22">
        <v>48</v>
      </c>
      <c r="B50" s="23" t="s">
        <v>107</v>
      </c>
      <c r="C50" s="22">
        <v>2120231911</v>
      </c>
      <c r="D50" s="22" t="s">
        <v>46</v>
      </c>
      <c r="E50" s="23" t="s">
        <v>98</v>
      </c>
      <c r="F50" s="22" t="s">
        <v>47</v>
      </c>
      <c r="G50" s="24" t="s">
        <v>100</v>
      </c>
      <c r="H50" s="25">
        <f>VLOOKUP(D50,[1]天津临床专硕!$C$5:$G$53,5,FALSE)</f>
        <v>373</v>
      </c>
      <c r="I50" s="25">
        <v>92.9</v>
      </c>
      <c r="J50" s="27">
        <f t="shared" si="1"/>
        <v>232.95</v>
      </c>
    </row>
    <row r="51" spans="1:10" s="28" customFormat="1" x14ac:dyDescent="0.25">
      <c r="A51" s="22">
        <v>49</v>
      </c>
      <c r="B51" s="23" t="s">
        <v>107</v>
      </c>
      <c r="C51" s="22">
        <v>2120231877</v>
      </c>
      <c r="D51" s="22" t="s">
        <v>76</v>
      </c>
      <c r="E51" s="23" t="s">
        <v>98</v>
      </c>
      <c r="F51" s="22" t="s">
        <v>37</v>
      </c>
      <c r="G51" s="24" t="s">
        <v>102</v>
      </c>
      <c r="H51" s="25">
        <f>VLOOKUP(D51,[1]天津临床专硕!$C$5:$G$53,5,FALSE)</f>
        <v>0</v>
      </c>
      <c r="I51" s="26">
        <f>VLOOKUP(D51,'[4]2023级'!$C$5:$G$23,5,FALSE)</f>
        <v>89</v>
      </c>
      <c r="J51" s="27">
        <f t="shared" si="1"/>
        <v>44.5</v>
      </c>
    </row>
  </sheetData>
  <mergeCells count="1">
    <mergeCell ref="A1:J1"/>
  </mergeCells>
  <phoneticPr fontId="1" type="noConversion"/>
  <conditionalFormatting sqref="E2 D3:D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G30" sqref="G30"/>
    </sheetView>
  </sheetViews>
  <sheetFormatPr defaultRowHeight="14.25" x14ac:dyDescent="0.2"/>
  <cols>
    <col min="3" max="4" width="13.5" customWidth="1"/>
    <col min="5" max="6" width="12.375" customWidth="1"/>
    <col min="7" max="7" width="19.25" customWidth="1"/>
  </cols>
  <sheetData>
    <row r="1" spans="1:10" ht="18.75" x14ac:dyDescent="0.3">
      <c r="A1" s="52" t="s">
        <v>108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75" x14ac:dyDescent="0.2">
      <c r="A2" s="29" t="s">
        <v>0</v>
      </c>
      <c r="B2" s="29" t="s">
        <v>8</v>
      </c>
      <c r="C2" s="29" t="s">
        <v>1</v>
      </c>
      <c r="D2" s="29" t="s">
        <v>2</v>
      </c>
      <c r="E2" s="29" t="s">
        <v>3</v>
      </c>
      <c r="F2" s="29" t="s">
        <v>4</v>
      </c>
      <c r="G2" s="29" t="s">
        <v>5</v>
      </c>
      <c r="H2" s="32" t="s">
        <v>109</v>
      </c>
      <c r="I2" s="30" t="s">
        <v>6</v>
      </c>
      <c r="J2" s="31" t="s">
        <v>7</v>
      </c>
    </row>
    <row r="3" spans="1:10" ht="15.75" x14ac:dyDescent="0.25">
      <c r="A3" s="33">
        <v>1</v>
      </c>
      <c r="B3" s="34" t="s">
        <v>110</v>
      </c>
      <c r="C3" s="33">
        <v>2120231932</v>
      </c>
      <c r="D3" s="33" t="s">
        <v>111</v>
      </c>
      <c r="E3" s="33" t="s">
        <v>112</v>
      </c>
      <c r="F3" s="33" t="s">
        <v>113</v>
      </c>
      <c r="G3" s="35" t="s">
        <v>114</v>
      </c>
      <c r="H3" s="36">
        <v>483</v>
      </c>
      <c r="I3" s="37">
        <v>91.7</v>
      </c>
      <c r="J3" s="38">
        <v>287.35000000000002</v>
      </c>
    </row>
    <row r="4" spans="1:10" ht="15.75" x14ac:dyDescent="0.25">
      <c r="A4" s="33">
        <v>2</v>
      </c>
      <c r="B4" s="34" t="s">
        <v>110</v>
      </c>
      <c r="C4" s="33">
        <v>2120231940</v>
      </c>
      <c r="D4" s="33" t="s">
        <v>115</v>
      </c>
      <c r="E4" s="33" t="s">
        <v>112</v>
      </c>
      <c r="F4" s="33" t="s">
        <v>116</v>
      </c>
      <c r="G4" s="35" t="s">
        <v>114</v>
      </c>
      <c r="H4" s="36">
        <v>483</v>
      </c>
      <c r="I4" s="37">
        <v>90.4</v>
      </c>
      <c r="J4" s="38">
        <v>286.7</v>
      </c>
    </row>
    <row r="5" spans="1:10" ht="15.75" x14ac:dyDescent="0.25">
      <c r="A5" s="39">
        <v>3</v>
      </c>
      <c r="B5" s="40" t="s">
        <v>117</v>
      </c>
      <c r="C5" s="39">
        <v>2120231930</v>
      </c>
      <c r="D5" s="39" t="s">
        <v>118</v>
      </c>
      <c r="E5" s="39" t="s">
        <v>112</v>
      </c>
      <c r="F5" s="39" t="s">
        <v>119</v>
      </c>
      <c r="G5" s="41" t="s">
        <v>114</v>
      </c>
      <c r="H5" s="42">
        <v>464</v>
      </c>
      <c r="I5" s="43">
        <v>88.7</v>
      </c>
      <c r="J5" s="44">
        <v>276.35000000000002</v>
      </c>
    </row>
    <row r="6" spans="1:10" ht="15.75" x14ac:dyDescent="0.25">
      <c r="A6" s="39">
        <v>4</v>
      </c>
      <c r="B6" s="40" t="s">
        <v>117</v>
      </c>
      <c r="C6" s="39">
        <v>2120231934</v>
      </c>
      <c r="D6" s="39" t="s">
        <v>120</v>
      </c>
      <c r="E6" s="39" t="s">
        <v>112</v>
      </c>
      <c r="F6" s="39" t="s">
        <v>121</v>
      </c>
      <c r="G6" s="41" t="s">
        <v>114</v>
      </c>
      <c r="H6" s="42">
        <v>460</v>
      </c>
      <c r="I6" s="43">
        <v>90.4</v>
      </c>
      <c r="J6" s="44">
        <v>275.2</v>
      </c>
    </row>
    <row r="7" spans="1:10" ht="15.75" x14ac:dyDescent="0.25">
      <c r="A7" s="39">
        <v>5</v>
      </c>
      <c r="B7" s="40" t="s">
        <v>117</v>
      </c>
      <c r="C7" s="39">
        <v>2120231945</v>
      </c>
      <c r="D7" s="39" t="s">
        <v>122</v>
      </c>
      <c r="E7" s="39" t="s">
        <v>112</v>
      </c>
      <c r="F7" s="39" t="s">
        <v>123</v>
      </c>
      <c r="G7" s="41" t="s">
        <v>114</v>
      </c>
      <c r="H7" s="42">
        <v>446</v>
      </c>
      <c r="I7" s="43">
        <v>91.133333333333297</v>
      </c>
      <c r="J7" s="44">
        <v>268.56666666666666</v>
      </c>
    </row>
    <row r="8" spans="1:10" ht="15.75" x14ac:dyDescent="0.25">
      <c r="A8" s="39">
        <v>6</v>
      </c>
      <c r="B8" s="40" t="s">
        <v>117</v>
      </c>
      <c r="C8" s="39">
        <v>2120231947</v>
      </c>
      <c r="D8" s="39" t="s">
        <v>124</v>
      </c>
      <c r="E8" s="39" t="s">
        <v>112</v>
      </c>
      <c r="F8" s="39" t="s">
        <v>125</v>
      </c>
      <c r="G8" s="41" t="s">
        <v>114</v>
      </c>
      <c r="H8" s="42">
        <v>442</v>
      </c>
      <c r="I8" s="43">
        <v>90.733333333333306</v>
      </c>
      <c r="J8" s="44">
        <v>266.36666666666667</v>
      </c>
    </row>
    <row r="9" spans="1:10" ht="15.75" x14ac:dyDescent="0.25">
      <c r="A9" s="45">
        <v>7</v>
      </c>
      <c r="B9" s="46" t="s">
        <v>126</v>
      </c>
      <c r="C9" s="45">
        <v>2120231941</v>
      </c>
      <c r="D9" s="45" t="s">
        <v>127</v>
      </c>
      <c r="E9" s="45" t="s">
        <v>112</v>
      </c>
      <c r="F9" s="45" t="s">
        <v>128</v>
      </c>
      <c r="G9" s="47" t="s">
        <v>114</v>
      </c>
      <c r="H9" s="48">
        <v>440</v>
      </c>
      <c r="I9" s="49">
        <v>90.36</v>
      </c>
      <c r="J9" s="50">
        <v>265.18</v>
      </c>
    </row>
    <row r="10" spans="1:10" ht="15.75" x14ac:dyDescent="0.25">
      <c r="A10" s="45">
        <v>8</v>
      </c>
      <c r="B10" s="46" t="s">
        <v>126</v>
      </c>
      <c r="C10" s="45">
        <v>2120231943</v>
      </c>
      <c r="D10" s="45" t="s">
        <v>129</v>
      </c>
      <c r="E10" s="45" t="s">
        <v>112</v>
      </c>
      <c r="F10" s="45" t="s">
        <v>130</v>
      </c>
      <c r="G10" s="47" t="s">
        <v>114</v>
      </c>
      <c r="H10" s="48">
        <v>433</v>
      </c>
      <c r="I10" s="49">
        <v>89.6666666666667</v>
      </c>
      <c r="J10" s="50">
        <v>261.33333333333337</v>
      </c>
    </row>
    <row r="11" spans="1:10" ht="15.75" x14ac:dyDescent="0.25">
      <c r="A11" s="45">
        <v>9</v>
      </c>
      <c r="B11" s="46" t="s">
        <v>126</v>
      </c>
      <c r="C11" s="45">
        <v>2120231942</v>
      </c>
      <c r="D11" s="45" t="s">
        <v>131</v>
      </c>
      <c r="E11" s="45" t="s">
        <v>112</v>
      </c>
      <c r="F11" s="45" t="s">
        <v>132</v>
      </c>
      <c r="G11" s="47" t="s">
        <v>114</v>
      </c>
      <c r="H11" s="48">
        <v>433</v>
      </c>
      <c r="I11" s="49">
        <v>88.8</v>
      </c>
      <c r="J11" s="50">
        <v>260.89999999999998</v>
      </c>
    </row>
    <row r="12" spans="1:10" ht="15.75" x14ac:dyDescent="0.25">
      <c r="A12" s="45">
        <v>10</v>
      </c>
      <c r="B12" s="46" t="s">
        <v>126</v>
      </c>
      <c r="C12" s="45">
        <v>2120231931</v>
      </c>
      <c r="D12" s="45" t="s">
        <v>133</v>
      </c>
      <c r="E12" s="45" t="s">
        <v>112</v>
      </c>
      <c r="F12" s="45" t="s">
        <v>134</v>
      </c>
      <c r="G12" s="47" t="s">
        <v>114</v>
      </c>
      <c r="H12" s="48">
        <v>429</v>
      </c>
      <c r="I12" s="49">
        <v>89</v>
      </c>
      <c r="J12" s="50">
        <v>259</v>
      </c>
    </row>
    <row r="13" spans="1:10" ht="15.75" x14ac:dyDescent="0.25">
      <c r="A13" s="45">
        <v>11</v>
      </c>
      <c r="B13" s="46" t="s">
        <v>126</v>
      </c>
      <c r="C13" s="45">
        <v>2120231929</v>
      </c>
      <c r="D13" s="45" t="s">
        <v>135</v>
      </c>
      <c r="E13" s="45" t="s">
        <v>112</v>
      </c>
      <c r="F13" s="45" t="s">
        <v>136</v>
      </c>
      <c r="G13" s="47" t="s">
        <v>114</v>
      </c>
      <c r="H13" s="48">
        <v>422</v>
      </c>
      <c r="I13" s="49">
        <v>91.466666666666697</v>
      </c>
      <c r="J13" s="50">
        <v>256.73333333333335</v>
      </c>
    </row>
    <row r="14" spans="1:10" ht="15.75" x14ac:dyDescent="0.25">
      <c r="A14" s="45">
        <v>12</v>
      </c>
      <c r="B14" s="46" t="s">
        <v>126</v>
      </c>
      <c r="C14" s="45">
        <v>2120231946</v>
      </c>
      <c r="D14" s="45" t="s">
        <v>137</v>
      </c>
      <c r="E14" s="45" t="s">
        <v>112</v>
      </c>
      <c r="F14" s="45" t="s">
        <v>128</v>
      </c>
      <c r="G14" s="47" t="s">
        <v>114</v>
      </c>
      <c r="H14" s="48">
        <v>418</v>
      </c>
      <c r="I14" s="49">
        <v>90.6</v>
      </c>
      <c r="J14" s="50">
        <v>254.3</v>
      </c>
    </row>
    <row r="15" spans="1:10" ht="15.75" x14ac:dyDescent="0.25">
      <c r="A15" s="45">
        <v>13</v>
      </c>
      <c r="B15" s="46" t="s">
        <v>126</v>
      </c>
      <c r="C15" s="45">
        <v>2120231928</v>
      </c>
      <c r="D15" s="45" t="s">
        <v>138</v>
      </c>
      <c r="E15" s="45" t="s">
        <v>112</v>
      </c>
      <c r="F15" s="45" t="s">
        <v>139</v>
      </c>
      <c r="G15" s="47" t="s">
        <v>114</v>
      </c>
      <c r="H15" s="48">
        <v>409</v>
      </c>
      <c r="I15" s="49">
        <v>91</v>
      </c>
      <c r="J15" s="50">
        <v>250</v>
      </c>
    </row>
    <row r="16" spans="1:10" ht="15.75" x14ac:dyDescent="0.25">
      <c r="A16" s="45">
        <v>14</v>
      </c>
      <c r="B16" s="46" t="s">
        <v>126</v>
      </c>
      <c r="C16" s="45">
        <v>2120231938</v>
      </c>
      <c r="D16" s="45" t="s">
        <v>140</v>
      </c>
      <c r="E16" s="45" t="s">
        <v>112</v>
      </c>
      <c r="F16" s="45" t="s">
        <v>141</v>
      </c>
      <c r="G16" s="47" t="s">
        <v>114</v>
      </c>
      <c r="H16" s="48">
        <v>406</v>
      </c>
      <c r="I16" s="49">
        <v>90.5</v>
      </c>
      <c r="J16" s="50">
        <v>248.25</v>
      </c>
    </row>
    <row r="17" spans="1:10" ht="15.75" x14ac:dyDescent="0.25">
      <c r="A17" s="45">
        <v>15</v>
      </c>
      <c r="B17" s="46" t="s">
        <v>126</v>
      </c>
      <c r="C17" s="45">
        <v>2120231944</v>
      </c>
      <c r="D17" s="45" t="s">
        <v>142</v>
      </c>
      <c r="E17" s="45" t="s">
        <v>112</v>
      </c>
      <c r="F17" s="45" t="s">
        <v>143</v>
      </c>
      <c r="G17" s="47" t="s">
        <v>114</v>
      </c>
      <c r="H17" s="48">
        <v>395</v>
      </c>
      <c r="I17" s="49">
        <v>90.9</v>
      </c>
      <c r="J17" s="50">
        <v>242.95</v>
      </c>
    </row>
    <row r="18" spans="1:10" ht="15.75" x14ac:dyDescent="0.25">
      <c r="A18" s="45">
        <v>16</v>
      </c>
      <c r="B18" s="46" t="s">
        <v>126</v>
      </c>
      <c r="C18" s="45">
        <v>2120231935</v>
      </c>
      <c r="D18" s="45" t="s">
        <v>144</v>
      </c>
      <c r="E18" s="45" t="s">
        <v>112</v>
      </c>
      <c r="F18" s="45" t="s">
        <v>145</v>
      </c>
      <c r="G18" s="47" t="s">
        <v>114</v>
      </c>
      <c r="H18" s="48">
        <v>392</v>
      </c>
      <c r="I18" s="49">
        <v>90.1</v>
      </c>
      <c r="J18" s="50">
        <v>241.05</v>
      </c>
    </row>
    <row r="19" spans="1:10" ht="15.75" x14ac:dyDescent="0.25">
      <c r="A19" s="45">
        <v>17</v>
      </c>
      <c r="B19" s="46" t="s">
        <v>126</v>
      </c>
      <c r="C19" s="45">
        <v>2120231936</v>
      </c>
      <c r="D19" s="45" t="s">
        <v>146</v>
      </c>
      <c r="E19" s="45" t="s">
        <v>112</v>
      </c>
      <c r="F19" s="45" t="s">
        <v>147</v>
      </c>
      <c r="G19" s="47" t="s">
        <v>114</v>
      </c>
      <c r="H19" s="48">
        <v>390</v>
      </c>
      <c r="I19" s="49">
        <v>91.4</v>
      </c>
      <c r="J19" s="50">
        <v>240.7</v>
      </c>
    </row>
    <row r="20" spans="1:10" ht="15.75" x14ac:dyDescent="0.25">
      <c r="A20" s="45">
        <v>18</v>
      </c>
      <c r="B20" s="46" t="s">
        <v>126</v>
      </c>
      <c r="C20" s="45">
        <v>2120231933</v>
      </c>
      <c r="D20" s="45" t="s">
        <v>148</v>
      </c>
      <c r="E20" s="45" t="s">
        <v>112</v>
      </c>
      <c r="F20" s="45" t="s">
        <v>149</v>
      </c>
      <c r="G20" s="47" t="s">
        <v>114</v>
      </c>
      <c r="H20" s="48">
        <v>389</v>
      </c>
      <c r="I20" s="49">
        <v>89.5</v>
      </c>
      <c r="J20" s="50">
        <v>239.25</v>
      </c>
    </row>
    <row r="21" spans="1:10" ht="15.75" x14ac:dyDescent="0.25">
      <c r="A21" s="45">
        <v>19</v>
      </c>
      <c r="B21" s="46" t="s">
        <v>126</v>
      </c>
      <c r="C21" s="45">
        <v>2120231937</v>
      </c>
      <c r="D21" s="45" t="s">
        <v>150</v>
      </c>
      <c r="E21" s="45" t="s">
        <v>112</v>
      </c>
      <c r="F21" s="45" t="s">
        <v>151</v>
      </c>
      <c r="G21" s="47" t="s">
        <v>114</v>
      </c>
      <c r="H21" s="48">
        <v>387</v>
      </c>
      <c r="I21" s="49">
        <v>90.76</v>
      </c>
      <c r="J21" s="50">
        <v>238.88</v>
      </c>
    </row>
    <row r="22" spans="1:10" ht="15.75" x14ac:dyDescent="0.25">
      <c r="A22" s="45">
        <v>20</v>
      </c>
      <c r="B22" s="46" t="s">
        <v>126</v>
      </c>
      <c r="C22" s="45">
        <v>2120231939</v>
      </c>
      <c r="D22" s="45" t="s">
        <v>152</v>
      </c>
      <c r="E22" s="45" t="s">
        <v>112</v>
      </c>
      <c r="F22" s="45" t="s">
        <v>153</v>
      </c>
      <c r="G22" s="47" t="s">
        <v>114</v>
      </c>
      <c r="H22" s="48">
        <v>368</v>
      </c>
      <c r="I22" s="49">
        <v>90.533333333333303</v>
      </c>
      <c r="J22" s="50">
        <v>229.26666666666665</v>
      </c>
    </row>
  </sheetData>
  <mergeCells count="1">
    <mergeCell ref="A1:J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2023级临床</vt:lpstr>
      <vt:lpstr>23级口腔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2015-06-05T18:19:00Z</dcterms:created>
  <dcterms:modified xsi:type="dcterms:W3CDTF">2025-09-23T10:05:07Z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4AA14D24B8644F63A792FD03655D5961_12</vt:lpwstr>
  </property>
  <property fmtid="{D5CDD505-2E9C-101B-9397-08002B2CF9AE}" pid="3" name="KSOProductBuildVer">
    <vt:lpwstr>2052-12.1.0.17857</vt:lpwstr>
  </property>
</Properties>
</file>